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8760" tabRatio="812"/>
  </bookViews>
  <sheets>
    <sheet name="提前下达2026年中央衔接资金分配表" sheetId="211" r:id="rId1"/>
  </sheets>
  <definedNames>
    <definedName name="_xlnm._FilterDatabase" localSheetId="0" hidden="1">提前下达2026年中央衔接资金分配表!$B$7:$I$124</definedName>
    <definedName name="ef" localSheetId="0" hidden="1">#REF!</definedName>
    <definedName name="_xlnm.Print_Titles" localSheetId="0">提前下达2026年中央衔接资金分配表!$2:$6</definedName>
    <definedName name="凤飞飞" localSheetId="0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<sst xmlns="http://schemas.openxmlformats.org/spreadsheetml/2006/main" count="132" uniqueCount="132">
  <si>
    <t>附件：</t>
  </si>
  <si>
    <t>提前下达2026年中央财政衔接推进乡村振兴补助资金分配表</t>
  </si>
  <si>
    <t>单位：万元</t>
  </si>
  <si>
    <t>序号</t>
  </si>
  <si>
    <t>市 县</t>
  </si>
  <si>
    <t>合计</t>
  </si>
  <si>
    <t>巩固拓展脱贫攻坚成果和乡村振兴任务</t>
  </si>
  <si>
    <t>少数民族发展任务</t>
  </si>
  <si>
    <t>以工代赈任务</t>
  </si>
  <si>
    <t>欠发达国有林场巩固提升任务</t>
  </si>
  <si>
    <t>欠发达国有农场巩固提升任务</t>
  </si>
  <si>
    <t>小计</t>
  </si>
  <si>
    <t>其中</t>
  </si>
  <si>
    <t>发展新型农村集体经济</t>
  </si>
  <si>
    <t>全  省</t>
  </si>
  <si>
    <t>兰州市小计</t>
  </si>
  <si>
    <t>兰州市本级</t>
  </si>
  <si>
    <t>永登县</t>
  </si>
  <si>
    <t>榆中县</t>
  </si>
  <si>
    <t>皋兰县</t>
  </si>
  <si>
    <t>城关区</t>
  </si>
  <si>
    <t>七里河区</t>
  </si>
  <si>
    <t>西固区</t>
  </si>
  <si>
    <t>红古区</t>
  </si>
  <si>
    <t>安宁区</t>
  </si>
  <si>
    <t>兰州新区</t>
  </si>
  <si>
    <t>嘉峪关市</t>
  </si>
  <si>
    <t>金昌市小计</t>
  </si>
  <si>
    <t>金昌市本级</t>
  </si>
  <si>
    <t>永昌县</t>
  </si>
  <si>
    <t>金川区</t>
  </si>
  <si>
    <t>白银市小计</t>
  </si>
  <si>
    <t>白银市本级</t>
  </si>
  <si>
    <t>景泰县</t>
  </si>
  <si>
    <t>靖远县</t>
  </si>
  <si>
    <t>会宁县</t>
  </si>
  <si>
    <t>平川区</t>
  </si>
  <si>
    <t>白银区</t>
  </si>
  <si>
    <t>天水市小计</t>
  </si>
  <si>
    <t>天水市本级</t>
  </si>
  <si>
    <t>清水县</t>
  </si>
  <si>
    <t>秦安县</t>
  </si>
  <si>
    <t>甘谷县</t>
  </si>
  <si>
    <t>武山县</t>
  </si>
  <si>
    <t>张家川县</t>
  </si>
  <si>
    <t>秦州区</t>
  </si>
  <si>
    <t>麦积区</t>
  </si>
  <si>
    <t>酒泉市小计</t>
  </si>
  <si>
    <t>酒泉市本级</t>
  </si>
  <si>
    <t>肃州区</t>
  </si>
  <si>
    <t>玉门市</t>
  </si>
  <si>
    <t>金塔县</t>
  </si>
  <si>
    <t>瓜州县</t>
  </si>
  <si>
    <t>敦煌市</t>
  </si>
  <si>
    <t>肃北县</t>
  </si>
  <si>
    <t>阿克塞县</t>
  </si>
  <si>
    <t>张掖市小计</t>
  </si>
  <si>
    <t>张掖市本级</t>
  </si>
  <si>
    <t>山丹县</t>
  </si>
  <si>
    <t>民乐县</t>
  </si>
  <si>
    <t>甘州区</t>
  </si>
  <si>
    <t>临泽县</t>
  </si>
  <si>
    <t>高台县</t>
  </si>
  <si>
    <t>肃南县</t>
  </si>
  <si>
    <t>武威市小计</t>
  </si>
  <si>
    <t>武威市本级</t>
  </si>
  <si>
    <t>民勤县</t>
  </si>
  <si>
    <t>古浪县</t>
  </si>
  <si>
    <t>天祝县</t>
  </si>
  <si>
    <t>凉州区</t>
  </si>
  <si>
    <t>定西市小计</t>
  </si>
  <si>
    <t>定西市本级</t>
  </si>
  <si>
    <t>安定区</t>
  </si>
  <si>
    <t>通渭县</t>
  </si>
  <si>
    <t>陇西县</t>
  </si>
  <si>
    <t>渭源县</t>
  </si>
  <si>
    <t>临洮县</t>
  </si>
  <si>
    <t>漳县</t>
  </si>
  <si>
    <t>岷县</t>
  </si>
  <si>
    <t>陇南市小计</t>
  </si>
  <si>
    <t>陇南市本级</t>
  </si>
  <si>
    <t>成县</t>
  </si>
  <si>
    <t>文县</t>
  </si>
  <si>
    <t>康县</t>
  </si>
  <si>
    <t>宕昌县</t>
  </si>
  <si>
    <t>西和县</t>
  </si>
  <si>
    <t>礼县</t>
  </si>
  <si>
    <t>徽县</t>
  </si>
  <si>
    <t>两当县</t>
  </si>
  <si>
    <t>武都区</t>
  </si>
  <si>
    <t>平凉市小计</t>
  </si>
  <si>
    <t>平凉市本级</t>
  </si>
  <si>
    <t>泾川县</t>
  </si>
  <si>
    <t>灵台县</t>
  </si>
  <si>
    <t>崇信县</t>
  </si>
  <si>
    <t>华亭市</t>
  </si>
  <si>
    <t>庄浪县</t>
  </si>
  <si>
    <t>静宁县</t>
  </si>
  <si>
    <t>崆峒区</t>
  </si>
  <si>
    <t>庆阳市小计</t>
  </si>
  <si>
    <t>庆阳市本级</t>
  </si>
  <si>
    <t>庆城县</t>
  </si>
  <si>
    <t>镇原县</t>
  </si>
  <si>
    <t>宁县</t>
  </si>
  <si>
    <t>正宁县</t>
  </si>
  <si>
    <t>合水县</t>
  </si>
  <si>
    <t>华池县</t>
  </si>
  <si>
    <t>环县</t>
  </si>
  <si>
    <t>西峰区</t>
  </si>
  <si>
    <t>临夏州小计</t>
  </si>
  <si>
    <t>临夏州本级</t>
  </si>
  <si>
    <t>临夏市</t>
  </si>
  <si>
    <t>临夏县</t>
  </si>
  <si>
    <t>积石山县</t>
  </si>
  <si>
    <t>永靖县</t>
  </si>
  <si>
    <t>和政县</t>
  </si>
  <si>
    <t>康乐县</t>
  </si>
  <si>
    <t>广河县</t>
  </si>
  <si>
    <t>东乡县</t>
  </si>
  <si>
    <t>甘南州小计</t>
  </si>
  <si>
    <t>甘南州本级</t>
  </si>
  <si>
    <t>夏河县</t>
  </si>
  <si>
    <t>临潭县</t>
  </si>
  <si>
    <t>卓尼县</t>
  </si>
  <si>
    <t>舟曲县</t>
  </si>
  <si>
    <t>迭部县</t>
  </si>
  <si>
    <t>碌曲县</t>
  </si>
  <si>
    <t>玛曲县</t>
  </si>
  <si>
    <t>合作市</t>
  </si>
  <si>
    <t>省本级小计</t>
  </si>
  <si>
    <t>省农垦</t>
  </si>
  <si>
    <t>省林草局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</si>
</sst>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  <numFmt numFmtId="178" formatCode="0.0000_);[Red]\(0.0000\)"/>
  </numFmts>
  <fonts count="4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仿宋_GB2312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sz val="28"/>
      <color theme="1"/>
      <name val="宋体"/>
      <charset val="134"/>
      <scheme val="minor"/>
    </font>
    <font>
      <sz val="26"/>
      <name val="黑体"/>
      <charset val="134"/>
    </font>
    <font>
      <b/>
      <sz val="26"/>
      <name val="黑体"/>
      <charset val="134"/>
    </font>
    <font>
      <sz val="28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name val="方正报宋简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8"/>
      <name val="Times New Roman"/>
      <charset val="134"/>
    </font>
    <font>
      <b/>
      <sz val="8"/>
      <name val="Times New Roman"/>
      <charset val="134"/>
    </font>
    <font>
      <sz val="8"/>
      <name val="方正黑体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0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0" applyFill="0" applyBorder="0">
      <alignment horizontal="center" vertical="center" wrapText="1"/>
    </xf>
    <xf numFmtId="0" fontId="38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protection locked="0"/>
    </xf>
    <xf numFmtId="0" fontId="40" fillId="0" borderId="0">
      <protection locked="0"/>
    </xf>
    <xf numFmtId="0" fontId="37" fillId="0" borderId="0" applyFill="0" applyBorder="0">
      <alignment vertical="center" wrapText="1"/>
    </xf>
    <xf numFmtId="0" fontId="41" fillId="0" borderId="0" applyFill="0" applyBorder="0">
      <alignment vertical="center"/>
    </xf>
    <xf numFmtId="0" fontId="42" fillId="0" borderId="0" applyFill="0" applyBorder="0">
      <alignment vertical="center"/>
    </xf>
    <xf numFmtId="0" fontId="0" fillId="0" borderId="0"/>
    <xf numFmtId="0" fontId="41" fillId="0" borderId="0" applyFill="0" applyBorder="0">
      <alignment horizontal="center" vertical="center" wrapText="1"/>
    </xf>
    <xf numFmtId="0" fontId="43" fillId="0" borderId="0" applyFill="0" applyBorder="0">
      <alignment vertical="center"/>
    </xf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61" applyFill="1" applyBorder="1">
      <alignment vertical="center"/>
    </xf>
    <xf numFmtId="0" fontId="0" fillId="0" borderId="0" xfId="61" applyFill="1" applyAlignment="1">
      <alignment horizontal="left" vertical="top"/>
    </xf>
    <xf numFmtId="0" fontId="1" fillId="0" borderId="0" xfId="61" applyFont="1" applyFill="1">
      <alignment vertical="center"/>
    </xf>
    <xf numFmtId="0" fontId="2" fillId="0" borderId="0" xfId="61" applyFont="1" applyFill="1">
      <alignment vertical="center"/>
    </xf>
    <xf numFmtId="0" fontId="1" fillId="0" borderId="0" xfId="61" applyFont="1" applyFill="1" applyBorder="1">
      <alignment vertical="center"/>
    </xf>
    <xf numFmtId="0" fontId="3" fillId="0" borderId="0" xfId="61" applyFont="1" applyFill="1" applyBorder="1">
      <alignment vertical="center"/>
    </xf>
    <xf numFmtId="0" fontId="0" fillId="0" borderId="0" xfId="61" applyFill="1">
      <alignment vertical="center"/>
    </xf>
    <xf numFmtId="0" fontId="4" fillId="0" borderId="0" xfId="61" applyFont="1" applyFill="1">
      <alignment vertical="center"/>
    </xf>
    <xf numFmtId="176" fontId="5" fillId="0" borderId="0" xfId="61" applyNumberFormat="1" applyFont="1" applyFill="1" applyAlignment="1">
      <alignment horizontal="center" vertical="center" wrapText="1"/>
    </xf>
    <xf numFmtId="0" fontId="6" fillId="0" borderId="0" xfId="61" applyFont="1" applyFill="1">
      <alignment vertical="center"/>
    </xf>
    <xf numFmtId="177" fontId="6" fillId="0" borderId="0" xfId="61" applyNumberFormat="1" applyFont="1" applyFill="1">
      <alignment vertical="center"/>
    </xf>
    <xf numFmtId="0" fontId="7" fillId="0" borderId="0" xfId="61" applyFont="1" applyFill="1" applyAlignment="1">
      <alignment horizontal="left" vertical="center"/>
    </xf>
    <xf numFmtId="0" fontId="8" fillId="0" borderId="0" xfId="61" applyFont="1" applyFill="1" applyAlignment="1">
      <alignment horizontal="center" vertical="center"/>
    </xf>
    <xf numFmtId="0" fontId="9" fillId="0" borderId="0" xfId="61" applyFont="1" applyFill="1" applyBorder="1">
      <alignment vertical="center"/>
    </xf>
    <xf numFmtId="0" fontId="10" fillId="0" borderId="0" xfId="61" applyFont="1" applyFill="1" applyBorder="1" applyAlignment="1">
      <alignment horizontal="center" vertical="center"/>
    </xf>
    <xf numFmtId="176" fontId="11" fillId="0" borderId="0" xfId="61" applyNumberFormat="1" applyFont="1" applyFill="1" applyBorder="1" applyAlignment="1">
      <alignment horizontal="center" vertical="center" wrapText="1"/>
    </xf>
    <xf numFmtId="0" fontId="12" fillId="0" borderId="0" xfId="61" applyFont="1" applyFill="1" applyBorder="1">
      <alignment vertical="center"/>
    </xf>
    <xf numFmtId="177" fontId="12" fillId="0" borderId="0" xfId="61" applyNumberFormat="1" applyFont="1" applyFill="1" applyBorder="1">
      <alignment vertical="center"/>
    </xf>
    <xf numFmtId="176" fontId="13" fillId="0" borderId="0" xfId="61" applyNumberFormat="1" applyFont="1" applyFill="1" applyBorder="1" applyAlignment="1">
      <alignment vertical="center"/>
    </xf>
    <xf numFmtId="176" fontId="14" fillId="0" borderId="0" xfId="61" applyNumberFormat="1" applyFont="1" applyFill="1" applyAlignment="1">
      <alignment horizontal="center" vertical="center"/>
    </xf>
    <xf numFmtId="178" fontId="15" fillId="0" borderId="1" xfId="61" applyNumberFormat="1" applyFont="1" applyFill="1" applyBorder="1" applyAlignment="1">
      <alignment horizontal="center" vertical="center" wrapText="1"/>
    </xf>
    <xf numFmtId="178" fontId="16" fillId="0" borderId="1" xfId="61" applyNumberFormat="1" applyFont="1" applyFill="1" applyBorder="1" applyAlignment="1">
      <alignment horizontal="center" vertical="center" wrapText="1"/>
    </xf>
    <xf numFmtId="0" fontId="15" fillId="0" borderId="2" xfId="61" applyFont="1" applyFill="1" applyBorder="1" applyAlignment="1">
      <alignment horizontal="center" vertical="center" wrapText="1"/>
    </xf>
    <xf numFmtId="0" fontId="15" fillId="0" borderId="3" xfId="61" applyFont="1" applyFill="1" applyBorder="1" applyAlignment="1">
      <alignment horizontal="center" vertical="center" wrapText="1"/>
    </xf>
    <xf numFmtId="1" fontId="15" fillId="0" borderId="4" xfId="61" applyNumberFormat="1" applyFont="1" applyFill="1" applyBorder="1" applyAlignment="1">
      <alignment horizontal="center" vertical="center" wrapText="1"/>
    </xf>
    <xf numFmtId="176" fontId="15" fillId="0" borderId="1" xfId="61" applyNumberFormat="1" applyFont="1" applyFill="1" applyBorder="1" applyAlignment="1">
      <alignment horizontal="center" vertical="center" wrapText="1"/>
    </xf>
    <xf numFmtId="176" fontId="15" fillId="0" borderId="2" xfId="61" applyNumberFormat="1" applyFont="1" applyFill="1" applyBorder="1" applyAlignment="1">
      <alignment vertical="center" wrapText="1"/>
    </xf>
    <xf numFmtId="1" fontId="15" fillId="0" borderId="5" xfId="61" applyNumberFormat="1" applyFont="1" applyFill="1" applyBorder="1" applyAlignment="1">
      <alignment horizontal="center" vertical="center" wrapText="1"/>
    </xf>
    <xf numFmtId="1" fontId="15" fillId="0" borderId="6" xfId="61" applyNumberFormat="1" applyFont="1" applyFill="1" applyBorder="1" applyAlignment="1">
      <alignment horizontal="center" vertical="center" wrapText="1"/>
    </xf>
    <xf numFmtId="0" fontId="0" fillId="0" borderId="1" xfId="61" applyFont="1" applyFill="1" applyBorder="1" applyAlignment="1">
      <alignment horizontal="center" vertical="center"/>
    </xf>
    <xf numFmtId="178" fontId="17" fillId="0" borderId="1" xfId="61" applyNumberFormat="1" applyFont="1" applyFill="1" applyBorder="1" applyAlignment="1">
      <alignment horizontal="center" vertical="center" wrapText="1"/>
    </xf>
    <xf numFmtId="176" fontId="17" fillId="0" borderId="1" xfId="61" applyNumberFormat="1" applyFont="1" applyFill="1" applyBorder="1" applyAlignment="1">
      <alignment horizontal="center" vertical="center" wrapText="1"/>
    </xf>
    <xf numFmtId="0" fontId="0" fillId="0" borderId="1" xfId="61" applyFont="1" applyBorder="1" applyAlignment="1">
      <alignment horizontal="center" vertical="center"/>
    </xf>
    <xf numFmtId="178" fontId="14" fillId="0" borderId="1" xfId="61" applyNumberFormat="1" applyFont="1" applyFill="1" applyBorder="1" applyAlignment="1">
      <alignment horizontal="center" vertical="center" wrapText="1"/>
    </xf>
    <xf numFmtId="176" fontId="14" fillId="0" borderId="1" xfId="61" applyNumberFormat="1" applyFont="1" applyFill="1" applyBorder="1" applyAlignment="1">
      <alignment horizontal="center" vertical="center" wrapText="1"/>
    </xf>
    <xf numFmtId="0" fontId="1" fillId="0" borderId="0" xfId="61" applyFont="1">
      <alignment vertical="center"/>
    </xf>
    <xf numFmtId="0" fontId="3" fillId="0" borderId="0" xfId="61" applyFont="1">
      <alignment vertical="center"/>
    </xf>
    <xf numFmtId="0" fontId="3" fillId="0" borderId="0" xfId="61" applyFont="1" applyFill="1">
      <alignment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表头正文" xfId="49"/>
    <cellStyle name="常规 10 10" xfId="50"/>
    <cellStyle name="常规 2 4" xfId="51"/>
    <cellStyle name="常规 17" xfId="52"/>
    <cellStyle name="常规 2 12" xfId="53"/>
    <cellStyle name="常规 24" xfId="54"/>
    <cellStyle name="正文数据" xfId="55"/>
    <cellStyle name="正文指标英文" xfId="56"/>
    <cellStyle name="正文指标英文黑" xfId="57"/>
    <cellStyle name="常规 12" xfId="58"/>
    <cellStyle name="表头正文英文_2人口" xfId="59"/>
    <cellStyle name="正文指标黑" xfId="60"/>
    <cellStyle name="常规 2" xfId="61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5"/>
  <sheetViews>
    <sheetView showZeros="0" tabSelected="1" zoomScale="110" zoomScaleNormal="110" workbookViewId="0">
      <pane xSplit="2" ySplit="7" topLeftCell="C49" activePane="bottomRight" state="frozen"/>
      <selection/>
      <selection pane="topRight"/>
      <selection pane="bottomLeft"/>
      <selection pane="bottomRight" activeCell="A56" sqref="$A49:$XFD56"/>
    </sheetView>
  </sheetViews>
  <sheetFormatPr defaultColWidth="9" defaultRowHeight="15.6"/>
  <cols>
    <col min="1" max="1" width="5.37962962962963" style="7" customWidth="1"/>
    <col min="2" max="2" width="13" style="8" customWidth="1"/>
    <col min="3" max="3" width="13.1759259259259" style="8" customWidth="1"/>
    <col min="4" max="4" width="14.5462962962963" style="9" customWidth="1"/>
    <col min="5" max="5" width="12.6296296296296" style="9" customWidth="1"/>
    <col min="6" max="6" width="9.75" style="10" customWidth="1"/>
    <col min="7" max="7" width="9.25" style="11" customWidth="1"/>
    <col min="8" max="8" width="11.8796296296296" style="10" customWidth="1"/>
    <col min="9" max="9" width="11.75" style="10" customWidth="1"/>
    <col min="10" max="16384" width="9" style="7"/>
  </cols>
  <sheetData>
    <row r="1" ht="20.4" spans="1:9 16378:16384">
      <c r="A1" s="12" t="s">
        <v>0</v>
      </c>
      <c r="B1" s="12"/>
    </row>
    <row r="2" s="1" customFormat="1" ht="33" customHeight="1" spans="1:9 16378:16384">
      <c r="A2" s="13" t="s">
        <v>1</v>
      </c>
      <c r="B2" s="13"/>
      <c r="C2" s="13"/>
      <c r="D2" s="13"/>
      <c r="E2" s="13"/>
      <c r="F2" s="13"/>
      <c r="G2" s="13"/>
      <c r="H2" s="13"/>
      <c r="I2" s="13"/>
      <c r="XEX2" s="14"/>
      <c r="XEY2" s="14"/>
      <c r="XEZ2" s="14"/>
      <c r="XFA2" s="14"/>
      <c r="XFB2" s="14"/>
      <c r="XFC2" s="14"/>
      <c r="XFD2" s="14"/>
    </row>
    <row r="3" s="1" customFormat="1" ht="17.25" customHeight="1" spans="1:9 16378:16384">
      <c r="A3" s="14"/>
      <c r="B3" s="15"/>
      <c r="C3" s="15"/>
      <c r="D3" s="16"/>
      <c r="E3" s="16"/>
      <c r="F3" s="17"/>
      <c r="G3" s="18"/>
      <c r="H3" s="19"/>
      <c r="I3" s="20" t="s">
        <v>2</v>
      </c>
      <c r="XEX3" s="14"/>
      <c r="XEY3" s="14"/>
      <c r="XEZ3" s="14"/>
      <c r="XFA3" s="14"/>
      <c r="XFB3" s="14"/>
      <c r="XFC3" s="14"/>
      <c r="XFD3" s="14"/>
    </row>
    <row r="4" ht="51" customHeight="1" spans="1:9 16378:16384">
      <c r="A4" s="21" t="s">
        <v>3</v>
      </c>
      <c r="B4" s="21" t="s">
        <v>4</v>
      </c>
      <c r="C4" s="22" t="s">
        <v>5</v>
      </c>
      <c r="D4" s="23" t="s">
        <v>6</v>
      </c>
      <c r="E4" s="24"/>
      <c r="F4" s="25" t="s">
        <v>7</v>
      </c>
      <c r="G4" s="25" t="s">
        <v>8</v>
      </c>
      <c r="H4" s="25" t="s">
        <v>9</v>
      </c>
      <c r="I4" s="25" t="s">
        <v>10</v>
      </c>
    </row>
    <row r="5" s="2" customFormat="1" ht="20.1" customHeight="1" spans="1:9 16378:16384">
      <c r="A5" s="21"/>
      <c r="B5" s="21"/>
      <c r="C5" s="22"/>
      <c r="D5" s="26" t="s">
        <v>11</v>
      </c>
      <c r="E5" s="27" t="s">
        <v>12</v>
      </c>
      <c r="F5" s="28"/>
      <c r="G5" s="28"/>
      <c r="H5" s="28"/>
      <c r="I5" s="28"/>
    </row>
    <row r="6" s="3" customFormat="1" ht="41" customHeight="1" spans="1:9 16378:16384">
      <c r="A6" s="21"/>
      <c r="B6" s="21"/>
      <c r="C6" s="22"/>
      <c r="D6" s="26"/>
      <c r="E6" s="26" t="s">
        <v>13</v>
      </c>
      <c r="F6" s="29"/>
      <c r="G6" s="29"/>
      <c r="H6" s="29"/>
      <c r="I6" s="29"/>
    </row>
    <row r="7" s="4" customFormat="1" ht="21" hidden="1" customHeight="1" spans="1:9 16378:16384">
      <c r="A7" s="30">
        <v>1</v>
      </c>
      <c r="B7" s="31" t="s">
        <v>14</v>
      </c>
      <c r="C7" s="32">
        <f t="shared" ref="C7:I7" si="0">C8+C18+C19+C20+C24+C31+C40+C49+C57+C63+C72+C83+C92+C102+C112+C122</f>
        <v>711588</v>
      </c>
      <c r="D7" s="32">
        <f t="shared" si="0"/>
        <v>665647</v>
      </c>
      <c r="E7" s="32">
        <f t="shared" si="0"/>
        <v>48860</v>
      </c>
      <c r="F7" s="32">
        <f t="shared" si="0"/>
        <v>18115</v>
      </c>
      <c r="G7" s="32">
        <f t="shared" si="0"/>
        <v>22380</v>
      </c>
      <c r="H7" s="32">
        <f t="shared" si="0"/>
        <v>4450</v>
      </c>
      <c r="I7" s="32">
        <f t="shared" si="0"/>
        <v>996</v>
      </c>
    </row>
    <row r="8" s="4" customFormat="1" ht="21" hidden="1" customHeight="1" spans="1:9 16378:16384">
      <c r="A8" s="30">
        <v>2</v>
      </c>
      <c r="B8" s="31" t="s">
        <v>15</v>
      </c>
      <c r="C8" s="32">
        <f>SUM(C9:C17)</f>
        <v>13323</v>
      </c>
      <c r="D8" s="32">
        <f t="shared" ref="D8:I8" si="1">SUM(D9:D17)</f>
        <v>12046</v>
      </c>
      <c r="E8" s="32">
        <f t="shared" si="1"/>
        <v>2660</v>
      </c>
      <c r="F8" s="32">
        <f t="shared" si="1"/>
        <v>25</v>
      </c>
      <c r="G8" s="32">
        <f t="shared" si="1"/>
        <v>1157</v>
      </c>
      <c r="H8" s="32">
        <f t="shared" si="1"/>
        <v>95</v>
      </c>
      <c r="I8" s="32">
        <f t="shared" si="1"/>
        <v>0</v>
      </c>
    </row>
    <row r="9" s="5" customFormat="1" ht="21" hidden="1" customHeight="1" spans="1:9 16378:16384">
      <c r="A9" s="33">
        <v>3</v>
      </c>
      <c r="B9" s="34" t="s">
        <v>16</v>
      </c>
      <c r="C9" s="32">
        <f t="shared" ref="C9:C19" si="2">D9+F9+G9+H9+I9</f>
        <v>0</v>
      </c>
      <c r="D9" s="32">
        <v>0</v>
      </c>
      <c r="E9" s="35">
        <v>0</v>
      </c>
      <c r="F9" s="35">
        <v>0</v>
      </c>
      <c r="G9" s="35">
        <v>0</v>
      </c>
      <c r="H9" s="35">
        <v>0</v>
      </c>
      <c r="I9" s="35"/>
      <c r="XEX9" s="36"/>
      <c r="XEY9" s="36"/>
      <c r="XEZ9" s="36"/>
      <c r="XFA9" s="36"/>
      <c r="XFB9" s="36"/>
      <c r="XFC9" s="36"/>
      <c r="XFD9" s="36"/>
    </row>
    <row r="10" s="5" customFormat="1" ht="21" hidden="1" customHeight="1" spans="1:9 16378:16384">
      <c r="A10" s="30">
        <v>4</v>
      </c>
      <c r="B10" s="34" t="s">
        <v>17</v>
      </c>
      <c r="C10" s="32">
        <f t="shared" si="2"/>
        <v>4029</v>
      </c>
      <c r="D10" s="32">
        <v>3690</v>
      </c>
      <c r="E10" s="35">
        <v>560</v>
      </c>
      <c r="F10" s="35">
        <v>0</v>
      </c>
      <c r="G10" s="35">
        <v>339</v>
      </c>
      <c r="H10" s="35">
        <v>0</v>
      </c>
      <c r="I10" s="35"/>
      <c r="XEX10" s="36"/>
      <c r="XEY10" s="36"/>
      <c r="XEZ10" s="36"/>
      <c r="XFA10" s="36"/>
      <c r="XFB10" s="36"/>
      <c r="XFC10" s="36"/>
      <c r="XFD10" s="36"/>
    </row>
    <row r="11" s="5" customFormat="1" ht="21" hidden="1" customHeight="1" spans="1:9 16378:16384">
      <c r="A11" s="30">
        <v>5</v>
      </c>
      <c r="B11" s="34" t="s">
        <v>18</v>
      </c>
      <c r="C11" s="32">
        <f t="shared" si="2"/>
        <v>5650</v>
      </c>
      <c r="D11" s="32">
        <v>5350</v>
      </c>
      <c r="E11" s="35">
        <v>1330</v>
      </c>
      <c r="F11" s="35">
        <v>0</v>
      </c>
      <c r="G11" s="35">
        <v>300</v>
      </c>
      <c r="H11" s="35">
        <v>0</v>
      </c>
      <c r="I11" s="35"/>
      <c r="XEX11" s="36"/>
      <c r="XEY11" s="36"/>
      <c r="XEZ11" s="36"/>
      <c r="XFA11" s="36"/>
      <c r="XFB11" s="36"/>
      <c r="XFC11" s="36"/>
      <c r="XFD11" s="36"/>
    </row>
    <row r="12" s="5" customFormat="1" ht="21" hidden="1" customHeight="1" spans="1:9 16378:16384">
      <c r="A12" s="33">
        <v>6</v>
      </c>
      <c r="B12" s="34" t="s">
        <v>19</v>
      </c>
      <c r="C12" s="32">
        <f t="shared" si="2"/>
        <v>1014</v>
      </c>
      <c r="D12" s="32">
        <v>672</v>
      </c>
      <c r="E12" s="35">
        <v>70</v>
      </c>
      <c r="F12" s="35">
        <v>25</v>
      </c>
      <c r="G12" s="35">
        <v>317</v>
      </c>
      <c r="H12" s="35">
        <v>0</v>
      </c>
      <c r="I12" s="35"/>
      <c r="XEX12" s="36"/>
      <c r="XEY12" s="36"/>
      <c r="XEZ12" s="36"/>
      <c r="XFA12" s="36"/>
      <c r="XFB12" s="36"/>
      <c r="XFC12" s="36"/>
      <c r="XFD12" s="36"/>
    </row>
    <row r="13" s="5" customFormat="1" ht="21" hidden="1" customHeight="1" spans="1:9 16378:16384">
      <c r="A13" s="30">
        <v>7</v>
      </c>
      <c r="B13" s="34" t="s">
        <v>20</v>
      </c>
      <c r="C13" s="32">
        <f t="shared" si="2"/>
        <v>146</v>
      </c>
      <c r="D13" s="32">
        <v>146</v>
      </c>
      <c r="E13" s="35">
        <v>0</v>
      </c>
      <c r="F13" s="35">
        <v>0</v>
      </c>
      <c r="G13" s="35">
        <v>0</v>
      </c>
      <c r="H13" s="35">
        <v>0</v>
      </c>
      <c r="I13" s="35"/>
      <c r="XEX13" s="36"/>
      <c r="XEY13" s="36"/>
      <c r="XEZ13" s="36"/>
      <c r="XFA13" s="36"/>
      <c r="XFB13" s="36"/>
      <c r="XFC13" s="36"/>
      <c r="XFD13" s="36"/>
    </row>
    <row r="14" s="5" customFormat="1" ht="21" hidden="1" customHeight="1" spans="1:9 16378:16384">
      <c r="A14" s="30">
        <v>8</v>
      </c>
      <c r="B14" s="34" t="s">
        <v>21</v>
      </c>
      <c r="C14" s="32">
        <f t="shared" si="2"/>
        <v>975</v>
      </c>
      <c r="D14" s="32">
        <v>774</v>
      </c>
      <c r="E14" s="35">
        <v>140</v>
      </c>
      <c r="F14" s="35">
        <v>0</v>
      </c>
      <c r="G14" s="35">
        <v>201</v>
      </c>
      <c r="H14" s="35">
        <v>0</v>
      </c>
      <c r="I14" s="35"/>
      <c r="XEX14" s="36"/>
      <c r="XEY14" s="36"/>
      <c r="XEZ14" s="36"/>
      <c r="XFA14" s="36"/>
      <c r="XFB14" s="36"/>
      <c r="XFC14" s="36"/>
      <c r="XFD14" s="36"/>
    </row>
    <row r="15" s="5" customFormat="1" ht="21" hidden="1" customHeight="1" spans="1:9 16378:16384">
      <c r="A15" s="33">
        <v>9</v>
      </c>
      <c r="B15" s="34" t="s">
        <v>22</v>
      </c>
      <c r="C15" s="32">
        <f t="shared" si="2"/>
        <v>809</v>
      </c>
      <c r="D15" s="32">
        <v>714</v>
      </c>
      <c r="E15" s="35">
        <v>420</v>
      </c>
      <c r="F15" s="35">
        <v>0</v>
      </c>
      <c r="G15" s="35">
        <v>0</v>
      </c>
      <c r="H15" s="35">
        <v>95</v>
      </c>
      <c r="I15" s="35"/>
      <c r="XEX15" s="36"/>
      <c r="XEY15" s="36"/>
      <c r="XEZ15" s="36"/>
      <c r="XFA15" s="36"/>
      <c r="XFB15" s="36"/>
      <c r="XFC15" s="36"/>
      <c r="XFD15" s="36"/>
    </row>
    <row r="16" s="5" customFormat="1" ht="21" hidden="1" customHeight="1" spans="1:9 16378:16384">
      <c r="A16" s="30">
        <v>10</v>
      </c>
      <c r="B16" s="34" t="s">
        <v>23</v>
      </c>
      <c r="C16" s="32">
        <f t="shared" si="2"/>
        <v>314</v>
      </c>
      <c r="D16" s="32">
        <v>314</v>
      </c>
      <c r="E16" s="35">
        <v>70</v>
      </c>
      <c r="F16" s="35">
        <v>0</v>
      </c>
      <c r="G16" s="35">
        <v>0</v>
      </c>
      <c r="H16" s="35">
        <v>0</v>
      </c>
      <c r="I16" s="35"/>
      <c r="XEX16" s="36"/>
      <c r="XEY16" s="36"/>
      <c r="XEZ16" s="36"/>
      <c r="XFA16" s="36"/>
      <c r="XFB16" s="36"/>
      <c r="XFC16" s="36"/>
      <c r="XFD16" s="36"/>
    </row>
    <row r="17" s="5" customFormat="1" ht="21" hidden="1" customHeight="1" spans="1:9 16378:16384">
      <c r="A17" s="30">
        <v>11</v>
      </c>
      <c r="B17" s="34" t="s">
        <v>24</v>
      </c>
      <c r="C17" s="32">
        <f t="shared" si="2"/>
        <v>386</v>
      </c>
      <c r="D17" s="32">
        <v>386</v>
      </c>
      <c r="E17" s="35">
        <v>70</v>
      </c>
      <c r="F17" s="35">
        <v>0</v>
      </c>
      <c r="G17" s="35">
        <v>0</v>
      </c>
      <c r="H17" s="35">
        <v>0</v>
      </c>
      <c r="I17" s="35"/>
      <c r="XEX17" s="36"/>
      <c r="XEY17" s="36"/>
      <c r="XEZ17" s="36"/>
      <c r="XFA17" s="36"/>
      <c r="XFB17" s="36"/>
      <c r="XFC17" s="36"/>
      <c r="XFD17" s="36"/>
    </row>
    <row r="18" s="6" customFormat="1" ht="21" hidden="1" customHeight="1" spans="1:9 16378:16384">
      <c r="A18" s="33">
        <v>12</v>
      </c>
      <c r="B18" s="31" t="s">
        <v>25</v>
      </c>
      <c r="C18" s="32">
        <f t="shared" si="2"/>
        <v>1440</v>
      </c>
      <c r="D18" s="32">
        <v>1440</v>
      </c>
      <c r="E18" s="35">
        <v>280</v>
      </c>
      <c r="F18" s="35">
        <v>0</v>
      </c>
      <c r="G18" s="35">
        <v>0</v>
      </c>
      <c r="H18" s="35">
        <v>0</v>
      </c>
      <c r="I18" s="35"/>
      <c r="XEX18" s="37"/>
      <c r="XEY18" s="37"/>
      <c r="XEZ18" s="37"/>
      <c r="XFA18" s="37"/>
      <c r="XFB18" s="37"/>
      <c r="XFC18" s="37"/>
      <c r="XFD18" s="37"/>
    </row>
    <row r="19" s="6" customFormat="1" ht="21" hidden="1" customHeight="1" spans="1:9 16378:16384">
      <c r="A19" s="30">
        <v>13</v>
      </c>
      <c r="B19" s="31" t="s">
        <v>26</v>
      </c>
      <c r="C19" s="32">
        <f t="shared" si="2"/>
        <v>281</v>
      </c>
      <c r="D19" s="32">
        <v>281</v>
      </c>
      <c r="E19" s="35">
        <v>70</v>
      </c>
      <c r="F19" s="35">
        <v>0</v>
      </c>
      <c r="G19" s="35">
        <v>0</v>
      </c>
      <c r="H19" s="35">
        <v>0</v>
      </c>
      <c r="I19" s="35"/>
      <c r="XEX19" s="38"/>
      <c r="XEY19" s="38"/>
      <c r="XEZ19" s="38"/>
      <c r="XFA19" s="38"/>
      <c r="XFB19" s="38"/>
      <c r="XFC19" s="38"/>
      <c r="XFD19" s="38"/>
    </row>
    <row r="20" s="6" customFormat="1" ht="21" hidden="1" customHeight="1" spans="1:9 16378:16384">
      <c r="A20" s="30">
        <v>14</v>
      </c>
      <c r="B20" s="31" t="s">
        <v>27</v>
      </c>
      <c r="C20" s="32">
        <f>SUM(C21:C23)</f>
        <v>2160</v>
      </c>
      <c r="D20" s="32">
        <f t="shared" ref="D20:I20" si="3">SUM(D21:D23)</f>
        <v>1714</v>
      </c>
      <c r="E20" s="32">
        <f t="shared" si="3"/>
        <v>770</v>
      </c>
      <c r="F20" s="32">
        <f t="shared" si="3"/>
        <v>40</v>
      </c>
      <c r="G20" s="32">
        <f t="shared" si="3"/>
        <v>268</v>
      </c>
      <c r="H20" s="32">
        <f t="shared" si="3"/>
        <v>138</v>
      </c>
      <c r="I20" s="32">
        <f t="shared" si="3"/>
        <v>0</v>
      </c>
      <c r="XEX20" s="38"/>
      <c r="XEY20" s="38"/>
      <c r="XEZ20" s="38"/>
      <c r="XFA20" s="38"/>
      <c r="XFB20" s="38"/>
      <c r="XFC20" s="38"/>
      <c r="XFD20" s="38"/>
    </row>
    <row r="21" s="5" customFormat="1" ht="21" hidden="1" customHeight="1" spans="1:9 16378:16384">
      <c r="A21" s="33">
        <v>15</v>
      </c>
      <c r="B21" s="34" t="s">
        <v>28</v>
      </c>
      <c r="C21" s="32">
        <f>D21+F21+G21+H21+I21</f>
        <v>80</v>
      </c>
      <c r="D21" s="32">
        <v>0</v>
      </c>
      <c r="E21" s="35">
        <v>0</v>
      </c>
      <c r="F21" s="35">
        <v>0</v>
      </c>
      <c r="G21" s="35">
        <v>0</v>
      </c>
      <c r="H21" s="35">
        <v>80</v>
      </c>
      <c r="I21" s="35"/>
      <c r="XEX21" s="36"/>
      <c r="XEY21" s="36"/>
      <c r="XEZ21" s="36"/>
      <c r="XFA21" s="36"/>
      <c r="XFB21" s="36"/>
      <c r="XFC21" s="36"/>
      <c r="XFD21" s="36"/>
    </row>
    <row r="22" s="5" customFormat="1" ht="21" hidden="1" customHeight="1" spans="1:9 16378:16384">
      <c r="A22" s="30">
        <v>16</v>
      </c>
      <c r="B22" s="34" t="s">
        <v>29</v>
      </c>
      <c r="C22" s="32">
        <f>D22+F22+G22+H22+I22</f>
        <v>1205</v>
      </c>
      <c r="D22" s="32">
        <v>879</v>
      </c>
      <c r="E22" s="35">
        <v>420</v>
      </c>
      <c r="F22" s="35">
        <v>0</v>
      </c>
      <c r="G22" s="35">
        <v>268</v>
      </c>
      <c r="H22" s="35">
        <v>58</v>
      </c>
      <c r="I22" s="35"/>
      <c r="XEX22" s="36"/>
      <c r="XEY22" s="36"/>
      <c r="XEZ22" s="36"/>
      <c r="XFA22" s="36"/>
      <c r="XFB22" s="36"/>
      <c r="XFC22" s="36"/>
      <c r="XFD22" s="36"/>
    </row>
    <row r="23" s="5" customFormat="1" ht="21" hidden="1" customHeight="1" spans="1:9 16378:16384">
      <c r="A23" s="30">
        <v>17</v>
      </c>
      <c r="B23" s="34" t="s">
        <v>30</v>
      </c>
      <c r="C23" s="32">
        <f>D23+F23+G23+H23+I23</f>
        <v>875</v>
      </c>
      <c r="D23" s="32">
        <v>835</v>
      </c>
      <c r="E23" s="35">
        <v>350</v>
      </c>
      <c r="F23" s="35">
        <v>40</v>
      </c>
      <c r="G23" s="35">
        <v>0</v>
      </c>
      <c r="H23" s="35">
        <v>0</v>
      </c>
      <c r="I23" s="35"/>
      <c r="XEX23" s="36"/>
      <c r="XEY23" s="36"/>
      <c r="XEZ23" s="36"/>
      <c r="XFA23" s="36"/>
      <c r="XFB23" s="36"/>
      <c r="XFC23" s="36"/>
      <c r="XFD23" s="36"/>
    </row>
    <row r="24" s="6" customFormat="1" ht="21" hidden="1" customHeight="1" spans="1:9 16378:16384">
      <c r="A24" s="33">
        <v>18</v>
      </c>
      <c r="B24" s="31" t="s">
        <v>31</v>
      </c>
      <c r="C24" s="32">
        <f>SUM(C25:C30)</f>
        <v>41718</v>
      </c>
      <c r="D24" s="32">
        <f t="shared" ref="D24:I24" si="4">SUM(D25:D30)</f>
        <v>40009</v>
      </c>
      <c r="E24" s="32">
        <f t="shared" si="4"/>
        <v>2520</v>
      </c>
      <c r="F24" s="32">
        <f t="shared" si="4"/>
        <v>100</v>
      </c>
      <c r="G24" s="32">
        <f t="shared" si="4"/>
        <v>1609</v>
      </c>
      <c r="H24" s="32">
        <f t="shared" si="4"/>
        <v>0</v>
      </c>
      <c r="I24" s="32">
        <f t="shared" si="4"/>
        <v>0</v>
      </c>
      <c r="XEX24" s="37"/>
      <c r="XEY24" s="37"/>
      <c r="XEZ24" s="37"/>
      <c r="XFA24" s="37"/>
      <c r="XFB24" s="37"/>
      <c r="XFC24" s="37"/>
      <c r="XFD24" s="37"/>
    </row>
    <row r="25" s="5" customFormat="1" ht="21" hidden="1" customHeight="1" spans="1:9 16378:16384">
      <c r="A25" s="30">
        <v>19</v>
      </c>
      <c r="B25" s="34" t="s">
        <v>32</v>
      </c>
      <c r="C25" s="32">
        <f t="shared" ref="C25:C30" si="5">D25+F25+G25+H25+I25</f>
        <v>0</v>
      </c>
      <c r="D25" s="32">
        <v>0</v>
      </c>
      <c r="E25" s="35">
        <v>0</v>
      </c>
      <c r="F25" s="35">
        <v>0</v>
      </c>
      <c r="G25" s="35">
        <v>0</v>
      </c>
      <c r="H25" s="35">
        <v>0</v>
      </c>
      <c r="I25" s="35"/>
      <c r="XEX25" s="36"/>
      <c r="XEY25" s="36"/>
      <c r="XEZ25" s="36"/>
      <c r="XFA25" s="36"/>
      <c r="XFB25" s="36"/>
      <c r="XFC25" s="36"/>
      <c r="XFD25" s="36"/>
    </row>
    <row r="26" s="5" customFormat="1" ht="21" hidden="1" customHeight="1" spans="1:9 16378:16384">
      <c r="A26" s="30">
        <v>20</v>
      </c>
      <c r="B26" s="34" t="s">
        <v>33</v>
      </c>
      <c r="C26" s="32">
        <f t="shared" si="5"/>
        <v>5055</v>
      </c>
      <c r="D26" s="32">
        <v>4654</v>
      </c>
      <c r="E26" s="35">
        <v>490</v>
      </c>
      <c r="F26" s="35">
        <v>0</v>
      </c>
      <c r="G26" s="35">
        <v>401</v>
      </c>
      <c r="H26" s="35">
        <v>0</v>
      </c>
      <c r="I26" s="35"/>
      <c r="XEX26" s="36"/>
      <c r="XEY26" s="36"/>
      <c r="XEZ26" s="36"/>
      <c r="XFA26" s="36"/>
      <c r="XFB26" s="36"/>
      <c r="XFC26" s="36"/>
      <c r="XFD26" s="36"/>
    </row>
    <row r="27" s="5" customFormat="1" ht="21" hidden="1" customHeight="1" spans="1:9 16378:16384">
      <c r="A27" s="33">
        <v>21</v>
      </c>
      <c r="B27" s="34" t="s">
        <v>34</v>
      </c>
      <c r="C27" s="32">
        <f t="shared" si="5"/>
        <v>14597</v>
      </c>
      <c r="D27" s="32">
        <v>14297</v>
      </c>
      <c r="E27" s="35">
        <v>560</v>
      </c>
      <c r="F27" s="35">
        <v>0</v>
      </c>
      <c r="G27" s="35">
        <v>300</v>
      </c>
      <c r="H27" s="35">
        <v>0</v>
      </c>
      <c r="I27" s="35"/>
      <c r="XEX27" s="36"/>
      <c r="XEY27" s="36"/>
      <c r="XEZ27" s="36"/>
      <c r="XFA27" s="36"/>
      <c r="XFB27" s="36"/>
      <c r="XFC27" s="36"/>
      <c r="XFD27" s="36"/>
    </row>
    <row r="28" s="5" customFormat="1" ht="21" hidden="1" customHeight="1" spans="1:9 16378:16384">
      <c r="A28" s="30">
        <v>22</v>
      </c>
      <c r="B28" s="34" t="s">
        <v>35</v>
      </c>
      <c r="C28" s="32">
        <f t="shared" si="5"/>
        <v>18083</v>
      </c>
      <c r="D28" s="32">
        <v>17583</v>
      </c>
      <c r="E28" s="35">
        <v>700</v>
      </c>
      <c r="F28" s="35">
        <v>100</v>
      </c>
      <c r="G28" s="35">
        <v>400</v>
      </c>
      <c r="H28" s="35">
        <v>0</v>
      </c>
      <c r="I28" s="35"/>
      <c r="XEX28" s="36"/>
      <c r="XEY28" s="36"/>
      <c r="XEZ28" s="36"/>
      <c r="XFA28" s="36"/>
      <c r="XFB28" s="36"/>
      <c r="XFC28" s="36"/>
      <c r="XFD28" s="36"/>
    </row>
    <row r="29" s="5" customFormat="1" ht="21" hidden="1" customHeight="1" spans="1:9 16378:16384">
      <c r="A29" s="30">
        <v>23</v>
      </c>
      <c r="B29" s="34" t="s">
        <v>36</v>
      </c>
      <c r="C29" s="32">
        <f t="shared" si="5"/>
        <v>2311</v>
      </c>
      <c r="D29" s="32">
        <v>2011</v>
      </c>
      <c r="E29" s="35">
        <v>490</v>
      </c>
      <c r="F29" s="35">
        <v>0</v>
      </c>
      <c r="G29" s="35">
        <v>300</v>
      </c>
      <c r="H29" s="35">
        <v>0</v>
      </c>
      <c r="I29" s="35"/>
      <c r="XEX29" s="36"/>
      <c r="XEY29" s="36"/>
      <c r="XEZ29" s="36"/>
      <c r="XFA29" s="36"/>
      <c r="XFB29" s="36"/>
      <c r="XFC29" s="36"/>
      <c r="XFD29" s="36"/>
    </row>
    <row r="30" s="5" customFormat="1" ht="21" hidden="1" customHeight="1" spans="1:9 16378:16384">
      <c r="A30" s="33">
        <v>24</v>
      </c>
      <c r="B30" s="34" t="s">
        <v>37</v>
      </c>
      <c r="C30" s="32">
        <f t="shared" si="5"/>
        <v>1672</v>
      </c>
      <c r="D30" s="32">
        <v>1464</v>
      </c>
      <c r="E30" s="35">
        <v>280</v>
      </c>
      <c r="F30" s="35">
        <v>0</v>
      </c>
      <c r="G30" s="35">
        <v>208</v>
      </c>
      <c r="H30" s="35">
        <v>0</v>
      </c>
      <c r="I30" s="35"/>
      <c r="XEX30" s="36"/>
      <c r="XEY30" s="36"/>
      <c r="XEZ30" s="36"/>
      <c r="XFA30" s="36"/>
      <c r="XFB30" s="36"/>
      <c r="XFC30" s="36"/>
      <c r="XFD30" s="36"/>
    </row>
    <row r="31" s="6" customFormat="1" ht="21" hidden="1" customHeight="1" spans="1:9 16378:16384">
      <c r="A31" s="30">
        <v>25</v>
      </c>
      <c r="B31" s="31" t="s">
        <v>38</v>
      </c>
      <c r="C31" s="32">
        <f>SUM(C32:C39)</f>
        <v>80678</v>
      </c>
      <c r="D31" s="32">
        <f t="shared" ref="D31:I31" si="6">SUM(D32:D39)</f>
        <v>77271</v>
      </c>
      <c r="E31" s="32">
        <f t="shared" si="6"/>
        <v>7350</v>
      </c>
      <c r="F31" s="32">
        <f t="shared" si="6"/>
        <v>706</v>
      </c>
      <c r="G31" s="32">
        <f t="shared" si="6"/>
        <v>2274</v>
      </c>
      <c r="H31" s="32">
        <f t="shared" si="6"/>
        <v>427</v>
      </c>
      <c r="I31" s="32">
        <f t="shared" si="6"/>
        <v>0</v>
      </c>
      <c r="XEX31" s="37"/>
      <c r="XEY31" s="37"/>
      <c r="XEZ31" s="37"/>
      <c r="XFA31" s="37"/>
      <c r="XFB31" s="37"/>
      <c r="XFC31" s="37"/>
      <c r="XFD31" s="37"/>
    </row>
    <row r="32" s="5" customFormat="1" ht="21" hidden="1" customHeight="1" spans="1:9 16378:16384">
      <c r="A32" s="30">
        <v>26</v>
      </c>
      <c r="B32" s="34" t="s">
        <v>39</v>
      </c>
      <c r="C32" s="32">
        <f t="shared" ref="C32:C39" si="7">D32+F32+G32+H32+I32</f>
        <v>80</v>
      </c>
      <c r="D32" s="32">
        <v>0</v>
      </c>
      <c r="E32" s="35">
        <v>0</v>
      </c>
      <c r="F32" s="35">
        <v>0</v>
      </c>
      <c r="G32" s="35">
        <v>0</v>
      </c>
      <c r="H32" s="35">
        <v>80</v>
      </c>
      <c r="I32" s="35"/>
      <c r="XEX32" s="36"/>
      <c r="XEY32" s="36"/>
      <c r="XEZ32" s="36"/>
      <c r="XFA32" s="36"/>
      <c r="XFB32" s="36"/>
      <c r="XFC32" s="36"/>
      <c r="XFD32" s="36"/>
    </row>
    <row r="33" s="5" customFormat="1" ht="21" hidden="1" customHeight="1" spans="1:9 16378:16384">
      <c r="A33" s="33">
        <v>27</v>
      </c>
      <c r="B33" s="34" t="s">
        <v>40</v>
      </c>
      <c r="C33" s="32">
        <f t="shared" si="7"/>
        <v>5595</v>
      </c>
      <c r="D33" s="32">
        <v>5092</v>
      </c>
      <c r="E33" s="35">
        <v>770</v>
      </c>
      <c r="F33" s="35">
        <v>0</v>
      </c>
      <c r="G33" s="35">
        <v>336</v>
      </c>
      <c r="H33" s="35">
        <v>167</v>
      </c>
      <c r="I33" s="35"/>
      <c r="XEX33" s="36"/>
      <c r="XEY33" s="36"/>
      <c r="XEZ33" s="36"/>
      <c r="XFA33" s="36"/>
      <c r="XFB33" s="36"/>
      <c r="XFC33" s="36"/>
      <c r="XFD33" s="36"/>
    </row>
    <row r="34" s="5" customFormat="1" ht="21" hidden="1" customHeight="1" spans="1:9 16378:16384">
      <c r="A34" s="30">
        <v>28</v>
      </c>
      <c r="B34" s="34" t="s">
        <v>41</v>
      </c>
      <c r="C34" s="32">
        <f t="shared" si="7"/>
        <v>18597</v>
      </c>
      <c r="D34" s="32">
        <v>18194</v>
      </c>
      <c r="E34" s="35">
        <v>1190</v>
      </c>
      <c r="F34" s="35">
        <v>0</v>
      </c>
      <c r="G34" s="35">
        <v>403</v>
      </c>
      <c r="H34" s="35">
        <v>0</v>
      </c>
      <c r="I34" s="35"/>
      <c r="XEX34" s="36"/>
      <c r="XEY34" s="36"/>
      <c r="XEZ34" s="36"/>
      <c r="XFA34" s="36"/>
      <c r="XFB34" s="36"/>
      <c r="XFC34" s="36"/>
      <c r="XFD34" s="36"/>
    </row>
    <row r="35" s="5" customFormat="1" ht="21" hidden="1" customHeight="1" spans="1:9 16378:16384">
      <c r="A35" s="30">
        <v>29</v>
      </c>
      <c r="B35" s="34" t="s">
        <v>42</v>
      </c>
      <c r="C35" s="32">
        <f t="shared" si="7"/>
        <v>6855</v>
      </c>
      <c r="D35" s="32">
        <v>6443</v>
      </c>
      <c r="E35" s="35">
        <v>1260</v>
      </c>
      <c r="F35" s="35">
        <v>0</v>
      </c>
      <c r="G35" s="35">
        <v>332</v>
      </c>
      <c r="H35" s="35">
        <v>80</v>
      </c>
      <c r="I35" s="35"/>
      <c r="XEX35" s="36"/>
      <c r="XEY35" s="36"/>
      <c r="XEZ35" s="36"/>
      <c r="XFA35" s="36"/>
      <c r="XFB35" s="36"/>
      <c r="XFC35" s="36"/>
      <c r="XFD35" s="36"/>
    </row>
    <row r="36" s="5" customFormat="1" ht="21" hidden="1" customHeight="1" spans="1:9 16378:16384">
      <c r="A36" s="33">
        <v>30</v>
      </c>
      <c r="B36" s="34" t="s">
        <v>43</v>
      </c>
      <c r="C36" s="32">
        <f t="shared" si="7"/>
        <v>5674</v>
      </c>
      <c r="D36" s="32">
        <v>5284</v>
      </c>
      <c r="E36" s="35">
        <v>1330</v>
      </c>
      <c r="F36" s="35">
        <v>0</v>
      </c>
      <c r="G36" s="35">
        <v>290</v>
      </c>
      <c r="H36" s="35">
        <v>100</v>
      </c>
      <c r="I36" s="35"/>
      <c r="XEX36" s="36"/>
      <c r="XEY36" s="36"/>
      <c r="XEZ36" s="36"/>
      <c r="XFA36" s="36"/>
      <c r="XFB36" s="36"/>
      <c r="XFC36" s="36"/>
      <c r="XFD36" s="36"/>
    </row>
    <row r="37" s="5" customFormat="1" ht="21" hidden="1" customHeight="1" spans="1:9 16378:16384">
      <c r="A37" s="30">
        <v>31</v>
      </c>
      <c r="B37" s="34" t="s">
        <v>44</v>
      </c>
      <c r="C37" s="32">
        <f t="shared" si="7"/>
        <v>17735</v>
      </c>
      <c r="D37" s="32">
        <v>16829</v>
      </c>
      <c r="E37" s="35">
        <v>700</v>
      </c>
      <c r="F37" s="35">
        <v>706</v>
      </c>
      <c r="G37" s="35">
        <v>200</v>
      </c>
      <c r="H37" s="35">
        <v>0</v>
      </c>
      <c r="I37" s="35"/>
      <c r="XEX37" s="36"/>
      <c r="XEY37" s="36"/>
      <c r="XEZ37" s="36"/>
      <c r="XFA37" s="36"/>
      <c r="XFB37" s="36"/>
      <c r="XFC37" s="36"/>
      <c r="XFD37" s="36"/>
    </row>
    <row r="38" s="5" customFormat="1" ht="21" hidden="1" customHeight="1" spans="1:9 16378:16384">
      <c r="A38" s="30">
        <v>32</v>
      </c>
      <c r="B38" s="34" t="s">
        <v>45</v>
      </c>
      <c r="C38" s="32">
        <f t="shared" si="7"/>
        <v>9120</v>
      </c>
      <c r="D38" s="32">
        <v>8762</v>
      </c>
      <c r="E38" s="35">
        <v>1120</v>
      </c>
      <c r="F38" s="35">
        <v>0</v>
      </c>
      <c r="G38" s="35">
        <v>358</v>
      </c>
      <c r="H38" s="35">
        <v>0</v>
      </c>
      <c r="I38" s="35"/>
      <c r="XEX38" s="36"/>
      <c r="XEY38" s="36"/>
      <c r="XEZ38" s="36"/>
      <c r="XFA38" s="36"/>
      <c r="XFB38" s="36"/>
      <c r="XFC38" s="36"/>
      <c r="XFD38" s="36"/>
    </row>
    <row r="39" s="5" customFormat="1" ht="21" hidden="1" customHeight="1" spans="1:9 16378:16384">
      <c r="A39" s="33">
        <v>33</v>
      </c>
      <c r="B39" s="34" t="s">
        <v>46</v>
      </c>
      <c r="C39" s="32">
        <f t="shared" si="7"/>
        <v>17022</v>
      </c>
      <c r="D39" s="32">
        <v>16667</v>
      </c>
      <c r="E39" s="35">
        <v>980</v>
      </c>
      <c r="F39" s="35">
        <v>0</v>
      </c>
      <c r="G39" s="35">
        <v>355</v>
      </c>
      <c r="H39" s="35">
        <v>0</v>
      </c>
      <c r="I39" s="35"/>
      <c r="XEX39" s="36"/>
      <c r="XEY39" s="36"/>
      <c r="XEZ39" s="36"/>
      <c r="XFA39" s="36"/>
      <c r="XFB39" s="36"/>
      <c r="XFC39" s="36"/>
      <c r="XFD39" s="36"/>
    </row>
    <row r="40" s="6" customFormat="1" ht="21" hidden="1" customHeight="1" spans="1:9 16378:16384">
      <c r="A40" s="30">
        <v>34</v>
      </c>
      <c r="B40" s="31" t="s">
        <v>47</v>
      </c>
      <c r="C40" s="32">
        <f>SUM(C41:C48)</f>
        <v>8090</v>
      </c>
      <c r="D40" s="32">
        <f t="shared" ref="D40:I40" si="8">SUM(D41:D48)</f>
        <v>5852</v>
      </c>
      <c r="E40" s="32">
        <f t="shared" si="8"/>
        <v>2450</v>
      </c>
      <c r="F40" s="32">
        <f t="shared" si="8"/>
        <v>1458</v>
      </c>
      <c r="G40" s="32">
        <f t="shared" si="8"/>
        <v>546</v>
      </c>
      <c r="H40" s="32">
        <f t="shared" si="8"/>
        <v>234</v>
      </c>
      <c r="I40" s="32">
        <f t="shared" si="8"/>
        <v>0</v>
      </c>
      <c r="XEX40" s="37"/>
      <c r="XEY40" s="37"/>
      <c r="XEZ40" s="37"/>
      <c r="XFA40" s="37"/>
      <c r="XFB40" s="37"/>
      <c r="XFC40" s="37"/>
      <c r="XFD40" s="37"/>
    </row>
    <row r="41" s="5" customFormat="1" ht="21" hidden="1" customHeight="1" spans="1:9 16378:16384">
      <c r="A41" s="30">
        <v>35</v>
      </c>
      <c r="B41" s="34" t="s">
        <v>48</v>
      </c>
      <c r="C41" s="32">
        <f t="shared" ref="C41:C48" si="9">D41+F41+G41+H41+I41</f>
        <v>0</v>
      </c>
      <c r="D41" s="32">
        <v>0</v>
      </c>
      <c r="E41" s="35">
        <v>0</v>
      </c>
      <c r="F41" s="35">
        <v>0</v>
      </c>
      <c r="G41" s="35">
        <v>0</v>
      </c>
      <c r="H41" s="35">
        <v>0</v>
      </c>
      <c r="I41" s="35"/>
      <c r="XEX41" s="36"/>
      <c r="XEY41" s="36"/>
      <c r="XEZ41" s="36"/>
      <c r="XFA41" s="36"/>
      <c r="XFB41" s="36"/>
      <c r="XFC41" s="36"/>
      <c r="XFD41" s="36"/>
    </row>
    <row r="42" s="5" customFormat="1" ht="21" hidden="1" customHeight="1" spans="1:9 16378:16384">
      <c r="A42" s="33">
        <v>36</v>
      </c>
      <c r="B42" s="34" t="s">
        <v>49</v>
      </c>
      <c r="C42" s="32">
        <f t="shared" si="9"/>
        <v>940</v>
      </c>
      <c r="D42" s="32">
        <v>725</v>
      </c>
      <c r="E42" s="35">
        <v>420</v>
      </c>
      <c r="F42" s="35">
        <v>115</v>
      </c>
      <c r="G42" s="35">
        <v>0</v>
      </c>
      <c r="H42" s="35">
        <v>100</v>
      </c>
      <c r="I42" s="35"/>
      <c r="XEX42" s="36"/>
      <c r="XEY42" s="36"/>
      <c r="XEZ42" s="36"/>
      <c r="XFA42" s="36"/>
      <c r="XFB42" s="36"/>
      <c r="XFC42" s="36"/>
      <c r="XFD42" s="36"/>
    </row>
    <row r="43" s="5" customFormat="1" ht="21" hidden="1" customHeight="1" spans="1:9 16378:16384">
      <c r="A43" s="30">
        <v>37</v>
      </c>
      <c r="B43" s="34" t="s">
        <v>50</v>
      </c>
      <c r="C43" s="32">
        <f t="shared" si="9"/>
        <v>2062</v>
      </c>
      <c r="D43" s="32">
        <v>1517</v>
      </c>
      <c r="E43" s="35">
        <v>490</v>
      </c>
      <c r="F43" s="35">
        <v>200</v>
      </c>
      <c r="G43" s="35">
        <v>345</v>
      </c>
      <c r="H43" s="35">
        <v>0</v>
      </c>
      <c r="I43" s="35"/>
      <c r="XEX43" s="36"/>
      <c r="XEY43" s="36"/>
      <c r="XEZ43" s="36"/>
      <c r="XFA43" s="36"/>
      <c r="XFB43" s="36"/>
      <c r="XFC43" s="36"/>
      <c r="XFD43" s="36"/>
    </row>
    <row r="44" s="5" customFormat="1" ht="21" hidden="1" customHeight="1" spans="1:9 16378:16384">
      <c r="A44" s="30">
        <v>38</v>
      </c>
      <c r="B44" s="34" t="s">
        <v>51</v>
      </c>
      <c r="C44" s="32">
        <f t="shared" si="9"/>
        <v>995</v>
      </c>
      <c r="D44" s="32">
        <v>951</v>
      </c>
      <c r="E44" s="35">
        <v>630</v>
      </c>
      <c r="F44" s="35">
        <v>0</v>
      </c>
      <c r="G44" s="35">
        <v>0</v>
      </c>
      <c r="H44" s="35">
        <v>44</v>
      </c>
      <c r="I44" s="35"/>
      <c r="XEX44" s="36"/>
      <c r="XEY44" s="36"/>
      <c r="XEZ44" s="36"/>
      <c r="XFA44" s="36"/>
      <c r="XFB44" s="36"/>
      <c r="XFC44" s="36"/>
      <c r="XFD44" s="36"/>
    </row>
    <row r="45" s="5" customFormat="1" ht="21" hidden="1" customHeight="1" spans="1:9 16378:16384">
      <c r="A45" s="33">
        <v>39</v>
      </c>
      <c r="B45" s="34" t="s">
        <v>52</v>
      </c>
      <c r="C45" s="32">
        <f t="shared" si="9"/>
        <v>2145</v>
      </c>
      <c r="D45" s="32">
        <v>1745</v>
      </c>
      <c r="E45" s="35">
        <v>630</v>
      </c>
      <c r="F45" s="35">
        <v>400</v>
      </c>
      <c r="G45" s="35">
        <v>0</v>
      </c>
      <c r="H45" s="35">
        <v>0</v>
      </c>
      <c r="I45" s="35"/>
      <c r="XEX45" s="36"/>
      <c r="XEY45" s="36"/>
      <c r="XEZ45" s="36"/>
      <c r="XFA45" s="36"/>
      <c r="XFB45" s="36"/>
      <c r="XFC45" s="36"/>
      <c r="XFD45" s="36"/>
    </row>
    <row r="46" s="5" customFormat="1" ht="21" hidden="1" customHeight="1" spans="1:9 16378:16384">
      <c r="A46" s="30">
        <v>40</v>
      </c>
      <c r="B46" s="34" t="s">
        <v>53</v>
      </c>
      <c r="C46" s="32">
        <f t="shared" si="9"/>
        <v>767</v>
      </c>
      <c r="D46" s="32">
        <v>476</v>
      </c>
      <c r="E46" s="35">
        <v>210</v>
      </c>
      <c r="F46" s="35">
        <v>0</v>
      </c>
      <c r="G46" s="35">
        <v>201</v>
      </c>
      <c r="H46" s="35">
        <v>90</v>
      </c>
      <c r="I46" s="35"/>
      <c r="XEX46" s="36"/>
      <c r="XEY46" s="36"/>
      <c r="XEZ46" s="36"/>
      <c r="XFA46" s="36"/>
      <c r="XFB46" s="36"/>
      <c r="XFC46" s="36"/>
      <c r="XFD46" s="36"/>
    </row>
    <row r="47" s="5" customFormat="1" ht="21" hidden="1" customHeight="1" spans="1:9 16378:16384">
      <c r="A47" s="30">
        <v>41</v>
      </c>
      <c r="B47" s="34" t="s">
        <v>54</v>
      </c>
      <c r="C47" s="32">
        <f t="shared" si="9"/>
        <v>721</v>
      </c>
      <c r="D47" s="32">
        <v>186</v>
      </c>
      <c r="E47" s="35">
        <v>70</v>
      </c>
      <c r="F47" s="35">
        <v>535</v>
      </c>
      <c r="G47" s="35">
        <v>0</v>
      </c>
      <c r="H47" s="35">
        <v>0</v>
      </c>
      <c r="I47" s="35"/>
      <c r="XEX47" s="36"/>
      <c r="XEY47" s="36"/>
      <c r="XEZ47" s="36"/>
      <c r="XFA47" s="36"/>
      <c r="XFB47" s="36"/>
      <c r="XFC47" s="36"/>
      <c r="XFD47" s="36"/>
    </row>
    <row r="48" s="5" customFormat="1" ht="21" hidden="1" customHeight="1" spans="1:9 16378:16384">
      <c r="A48" s="33">
        <v>42</v>
      </c>
      <c r="B48" s="34" t="s">
        <v>55</v>
      </c>
      <c r="C48" s="32">
        <f t="shared" si="9"/>
        <v>460</v>
      </c>
      <c r="D48" s="32">
        <v>252</v>
      </c>
      <c r="E48" s="35">
        <v>0</v>
      </c>
      <c r="F48" s="35">
        <v>208</v>
      </c>
      <c r="G48" s="35">
        <v>0</v>
      </c>
      <c r="H48" s="35">
        <v>0</v>
      </c>
      <c r="I48" s="35"/>
      <c r="XEX48" s="36"/>
      <c r="XEY48" s="36"/>
      <c r="XEZ48" s="36"/>
      <c r="XFA48" s="36"/>
      <c r="XFB48" s="36"/>
      <c r="XFC48" s="36"/>
      <c r="XFD48" s="36"/>
    </row>
    <row r="49" s="6" customFormat="1" ht="34" customHeight="1" spans="1:9 16378:16384">
      <c r="A49" s="30">
        <v>43</v>
      </c>
      <c r="B49" s="31" t="s">
        <v>56</v>
      </c>
      <c r="C49" s="32">
        <f>SUM(C50:C56)</f>
        <v>14056</v>
      </c>
      <c r="D49" s="32">
        <f t="shared" ref="D49:I49" si="10">SUM(D50:D56)</f>
        <v>11263</v>
      </c>
      <c r="E49" s="32">
        <f t="shared" si="10"/>
        <v>4480</v>
      </c>
      <c r="F49" s="32">
        <f t="shared" si="10"/>
        <v>1326</v>
      </c>
      <c r="G49" s="32">
        <f t="shared" si="10"/>
        <v>1203</v>
      </c>
      <c r="H49" s="32">
        <f t="shared" si="10"/>
        <v>264</v>
      </c>
      <c r="I49" s="32">
        <f t="shared" si="10"/>
        <v>0</v>
      </c>
      <c r="XEX49" s="37"/>
      <c r="XEY49" s="37"/>
      <c r="XEZ49" s="37"/>
      <c r="XFA49" s="37"/>
      <c r="XFB49" s="37"/>
      <c r="XFC49" s="37"/>
      <c r="XFD49" s="37"/>
    </row>
    <row r="50" s="5" customFormat="1" ht="34" customHeight="1" spans="1:9 16378:16384">
      <c r="A50" s="30">
        <v>44</v>
      </c>
      <c r="B50" s="34" t="s">
        <v>57</v>
      </c>
      <c r="C50" s="32">
        <f t="shared" ref="C50:C56" si="11">D50+F50+G50+H50+I50</f>
        <v>0</v>
      </c>
      <c r="D50" s="32">
        <v>0</v>
      </c>
      <c r="E50" s="35">
        <v>0</v>
      </c>
      <c r="F50" s="35">
        <v>0</v>
      </c>
      <c r="G50" s="35">
        <v>0</v>
      </c>
      <c r="H50" s="35">
        <v>0</v>
      </c>
      <c r="I50" s="35"/>
      <c r="XEX50" s="36"/>
      <c r="XEY50" s="36"/>
      <c r="XEZ50" s="36"/>
      <c r="XFA50" s="36"/>
      <c r="XFB50" s="36"/>
      <c r="XFC50" s="36"/>
      <c r="XFD50" s="36"/>
    </row>
    <row r="51" s="5" customFormat="1" ht="34" customHeight="1" spans="1:9 16378:16384">
      <c r="A51" s="33">
        <v>45</v>
      </c>
      <c r="B51" s="34" t="s">
        <v>58</v>
      </c>
      <c r="C51" s="32">
        <f t="shared" si="11"/>
        <v>2823</v>
      </c>
      <c r="D51" s="32">
        <v>2548</v>
      </c>
      <c r="E51" s="35">
        <v>700</v>
      </c>
      <c r="F51" s="35">
        <v>0</v>
      </c>
      <c r="G51" s="35">
        <v>205</v>
      </c>
      <c r="H51" s="35">
        <v>70</v>
      </c>
      <c r="I51" s="35"/>
      <c r="XEX51" s="36"/>
      <c r="XEY51" s="36"/>
      <c r="XEZ51" s="36"/>
      <c r="XFA51" s="36"/>
      <c r="XFB51" s="36"/>
      <c r="XFC51" s="36"/>
      <c r="XFD51" s="36"/>
    </row>
    <row r="52" s="5" customFormat="1" ht="34" customHeight="1" spans="1:9 16378:16384">
      <c r="A52" s="30">
        <v>46</v>
      </c>
      <c r="B52" s="34" t="s">
        <v>59</v>
      </c>
      <c r="C52" s="32">
        <f t="shared" si="11"/>
        <v>3469</v>
      </c>
      <c r="D52" s="32">
        <v>3180</v>
      </c>
      <c r="E52" s="35">
        <v>1190</v>
      </c>
      <c r="F52" s="35">
        <v>0</v>
      </c>
      <c r="G52" s="35">
        <v>209</v>
      </c>
      <c r="H52" s="35">
        <v>80</v>
      </c>
      <c r="I52" s="35"/>
      <c r="XEX52" s="36"/>
      <c r="XEY52" s="36"/>
      <c r="XEZ52" s="36"/>
      <c r="XFA52" s="36"/>
      <c r="XFB52" s="36"/>
      <c r="XFC52" s="36"/>
      <c r="XFD52" s="36"/>
    </row>
    <row r="53" s="5" customFormat="1" ht="34" customHeight="1" spans="1:9 16378:16384">
      <c r="A53" s="30">
        <v>47</v>
      </c>
      <c r="B53" s="34" t="s">
        <v>60</v>
      </c>
      <c r="C53" s="32">
        <f t="shared" si="11"/>
        <v>1802</v>
      </c>
      <c r="D53" s="32">
        <v>1253</v>
      </c>
      <c r="E53" s="35">
        <v>840</v>
      </c>
      <c r="F53" s="35">
        <v>100</v>
      </c>
      <c r="G53" s="35">
        <v>379</v>
      </c>
      <c r="H53" s="35">
        <v>70</v>
      </c>
      <c r="I53" s="35"/>
      <c r="XEX53" s="36"/>
      <c r="XEY53" s="36"/>
      <c r="XEZ53" s="36"/>
      <c r="XFA53" s="36"/>
      <c r="XFB53" s="36"/>
      <c r="XFC53" s="36"/>
      <c r="XFD53" s="36"/>
    </row>
    <row r="54" s="5" customFormat="1" ht="34" customHeight="1" spans="1:9 16378:16384">
      <c r="A54" s="33">
        <v>48</v>
      </c>
      <c r="B54" s="34" t="s">
        <v>61</v>
      </c>
      <c r="C54" s="32">
        <f t="shared" si="11"/>
        <v>1131</v>
      </c>
      <c r="D54" s="32">
        <v>925</v>
      </c>
      <c r="E54" s="35">
        <v>210</v>
      </c>
      <c r="F54" s="35">
        <v>0</v>
      </c>
      <c r="G54" s="35">
        <v>206</v>
      </c>
      <c r="H54" s="35">
        <v>0</v>
      </c>
      <c r="I54" s="35"/>
      <c r="XEX54" s="36"/>
      <c r="XEY54" s="36"/>
      <c r="XEZ54" s="36"/>
      <c r="XFA54" s="36"/>
      <c r="XFB54" s="36"/>
      <c r="XFC54" s="36"/>
      <c r="XFD54" s="36"/>
    </row>
    <row r="55" s="5" customFormat="1" ht="34" customHeight="1" spans="1:9 16378:16384">
      <c r="A55" s="30">
        <v>49</v>
      </c>
      <c r="B55" s="34" t="s">
        <v>62</v>
      </c>
      <c r="C55" s="32">
        <f t="shared" si="11"/>
        <v>2575</v>
      </c>
      <c r="D55" s="32">
        <v>2327</v>
      </c>
      <c r="E55" s="35">
        <v>840</v>
      </c>
      <c r="F55" s="35">
        <v>0</v>
      </c>
      <c r="G55" s="35">
        <v>204</v>
      </c>
      <c r="H55" s="35">
        <v>44</v>
      </c>
      <c r="I55" s="35"/>
      <c r="XEX55" s="36"/>
      <c r="XEY55" s="36"/>
      <c r="XEZ55" s="36"/>
      <c r="XFA55" s="36"/>
      <c r="XFB55" s="36"/>
      <c r="XFC55" s="36"/>
      <c r="XFD55" s="36"/>
    </row>
    <row r="56" s="5" customFormat="1" ht="34" customHeight="1" spans="1:9 16378:16384">
      <c r="A56" s="30">
        <v>50</v>
      </c>
      <c r="B56" s="34" t="s">
        <v>63</v>
      </c>
      <c r="C56" s="32">
        <f t="shared" si="11"/>
        <v>2256</v>
      </c>
      <c r="D56" s="32">
        <v>1030</v>
      </c>
      <c r="E56" s="35">
        <v>700</v>
      </c>
      <c r="F56" s="35">
        <v>1226</v>
      </c>
      <c r="G56" s="35">
        <v>0</v>
      </c>
      <c r="H56" s="35">
        <v>0</v>
      </c>
      <c r="I56" s="35"/>
      <c r="XEX56" s="36"/>
      <c r="XEY56" s="36"/>
      <c r="XEZ56" s="36"/>
      <c r="XFA56" s="36"/>
      <c r="XFB56" s="36"/>
      <c r="XFC56" s="36"/>
      <c r="XFD56" s="36"/>
    </row>
    <row r="57" s="6" customFormat="1" ht="21" hidden="1" customHeight="1" spans="1:9 16378:16384">
      <c r="A57" s="33">
        <v>51</v>
      </c>
      <c r="B57" s="31" t="s">
        <v>64</v>
      </c>
      <c r="C57" s="32">
        <f>SUM(C58:C62)</f>
        <v>38856</v>
      </c>
      <c r="D57" s="32">
        <f t="shared" ref="D57:I57" si="12">SUM(D58:D62)</f>
        <v>36431</v>
      </c>
      <c r="E57" s="32">
        <f t="shared" si="12"/>
        <v>3080</v>
      </c>
      <c r="F57" s="32">
        <f t="shared" si="12"/>
        <v>749</v>
      </c>
      <c r="G57" s="32">
        <f t="shared" si="12"/>
        <v>1386</v>
      </c>
      <c r="H57" s="32">
        <f t="shared" si="12"/>
        <v>290</v>
      </c>
      <c r="I57" s="32">
        <f t="shared" si="12"/>
        <v>0</v>
      </c>
      <c r="XEX57" s="37"/>
      <c r="XEY57" s="37"/>
      <c r="XEZ57" s="37"/>
      <c r="XFA57" s="37"/>
      <c r="XFB57" s="37"/>
      <c r="XFC57" s="37"/>
      <c r="XFD57" s="37"/>
    </row>
    <row r="58" s="5" customFormat="1" ht="21" hidden="1" customHeight="1" spans="1:9 16378:16384">
      <c r="A58" s="30">
        <v>52</v>
      </c>
      <c r="B58" s="34" t="s">
        <v>65</v>
      </c>
      <c r="C58" s="32">
        <f>D58+F58+G58+H58+I58</f>
        <v>145</v>
      </c>
      <c r="D58" s="32">
        <v>0</v>
      </c>
      <c r="E58" s="35">
        <v>0</v>
      </c>
      <c r="F58" s="35">
        <v>0</v>
      </c>
      <c r="G58" s="35">
        <v>0</v>
      </c>
      <c r="H58" s="35">
        <v>145</v>
      </c>
      <c r="I58" s="35"/>
      <c r="XEX58" s="36"/>
      <c r="XEY58" s="36"/>
      <c r="XEZ58" s="36"/>
      <c r="XFA58" s="36"/>
      <c r="XFB58" s="36"/>
      <c r="XFC58" s="36"/>
      <c r="XFD58" s="36"/>
    </row>
    <row r="59" s="5" customFormat="1" ht="21" hidden="1" customHeight="1" spans="1:9 16378:16384">
      <c r="A59" s="30">
        <v>53</v>
      </c>
      <c r="B59" s="34" t="s">
        <v>66</v>
      </c>
      <c r="C59" s="32">
        <f>D59+F59+G59+H59+I59</f>
        <v>2133</v>
      </c>
      <c r="D59" s="32">
        <v>1693</v>
      </c>
      <c r="E59" s="35">
        <v>840</v>
      </c>
      <c r="F59" s="35">
        <v>0</v>
      </c>
      <c r="G59" s="35">
        <v>360</v>
      </c>
      <c r="H59" s="35">
        <v>80</v>
      </c>
      <c r="I59" s="35"/>
      <c r="XEX59" s="36"/>
      <c r="XEY59" s="36"/>
      <c r="XEZ59" s="36"/>
      <c r="XFA59" s="36"/>
      <c r="XFB59" s="36"/>
      <c r="XFC59" s="36"/>
      <c r="XFD59" s="36"/>
    </row>
    <row r="60" s="5" customFormat="1" ht="21" hidden="1" customHeight="1" spans="1:9 16378:16384">
      <c r="A60" s="33">
        <v>54</v>
      </c>
      <c r="B60" s="34" t="s">
        <v>67</v>
      </c>
      <c r="C60" s="32">
        <f>D60+F60+G60+H60+I60</f>
        <v>20884</v>
      </c>
      <c r="D60" s="32">
        <v>20469</v>
      </c>
      <c r="E60" s="35">
        <v>280</v>
      </c>
      <c r="F60" s="35">
        <v>10</v>
      </c>
      <c r="G60" s="35">
        <v>340</v>
      </c>
      <c r="H60" s="35">
        <v>65</v>
      </c>
      <c r="I60" s="35"/>
      <c r="XEX60" s="36"/>
      <c r="XEY60" s="36"/>
      <c r="XEZ60" s="36"/>
      <c r="XFA60" s="36"/>
      <c r="XFB60" s="36"/>
      <c r="XFC60" s="36"/>
      <c r="XFD60" s="36"/>
    </row>
    <row r="61" s="5" customFormat="1" ht="21" hidden="1" customHeight="1" spans="1:9 16378:16384">
      <c r="A61" s="30">
        <v>55</v>
      </c>
      <c r="B61" s="34" t="s">
        <v>68</v>
      </c>
      <c r="C61" s="32">
        <f>D61+F61+G61+H61+I61</f>
        <v>11536</v>
      </c>
      <c r="D61" s="32">
        <v>10400</v>
      </c>
      <c r="E61" s="35">
        <v>350</v>
      </c>
      <c r="F61" s="35">
        <v>739</v>
      </c>
      <c r="G61" s="35">
        <v>397</v>
      </c>
      <c r="H61" s="35">
        <v>0</v>
      </c>
      <c r="I61" s="35"/>
      <c r="XEX61" s="36"/>
      <c r="XEY61" s="36"/>
      <c r="XEZ61" s="36"/>
      <c r="XFA61" s="36"/>
      <c r="XFB61" s="36"/>
      <c r="XFC61" s="36"/>
      <c r="XFD61" s="36"/>
    </row>
    <row r="62" s="5" customFormat="1" ht="21" hidden="1" customHeight="1" spans="1:9 16378:16384">
      <c r="A62" s="30">
        <v>56</v>
      </c>
      <c r="B62" s="34" t="s">
        <v>69</v>
      </c>
      <c r="C62" s="32">
        <f>D62+F62+G62+H62+I62</f>
        <v>4158</v>
      </c>
      <c r="D62" s="32">
        <v>3869</v>
      </c>
      <c r="E62" s="35">
        <v>1610</v>
      </c>
      <c r="F62" s="35">
        <v>0</v>
      </c>
      <c r="G62" s="35">
        <v>289</v>
      </c>
      <c r="H62" s="35">
        <v>0</v>
      </c>
      <c r="I62" s="35"/>
      <c r="XEX62" s="36"/>
      <c r="XEY62" s="36"/>
      <c r="XEZ62" s="36"/>
      <c r="XFA62" s="36"/>
      <c r="XFB62" s="36"/>
      <c r="XFC62" s="36"/>
      <c r="XFD62" s="36"/>
    </row>
    <row r="63" s="6" customFormat="1" ht="21" hidden="1" customHeight="1" spans="1:9 16378:16384">
      <c r="A63" s="33">
        <v>57</v>
      </c>
      <c r="B63" s="31" t="s">
        <v>70</v>
      </c>
      <c r="C63" s="32">
        <f>SUM(C64:C71)</f>
        <v>90449</v>
      </c>
      <c r="D63" s="32">
        <f t="shared" ref="D63:I63" si="13">SUM(D64:D71)</f>
        <v>87469</v>
      </c>
      <c r="E63" s="32">
        <f t="shared" si="13"/>
        <v>7280</v>
      </c>
      <c r="F63" s="32">
        <f t="shared" si="13"/>
        <v>100</v>
      </c>
      <c r="G63" s="32">
        <f t="shared" si="13"/>
        <v>2656</v>
      </c>
      <c r="H63" s="32">
        <f t="shared" si="13"/>
        <v>224</v>
      </c>
      <c r="I63" s="32">
        <f t="shared" si="13"/>
        <v>0</v>
      </c>
      <c r="XEX63" s="37"/>
      <c r="XEY63" s="37"/>
      <c r="XEZ63" s="37"/>
      <c r="XFA63" s="37"/>
      <c r="XFB63" s="37"/>
      <c r="XFC63" s="37"/>
      <c r="XFD63" s="37"/>
    </row>
    <row r="64" s="5" customFormat="1" ht="21" hidden="1" customHeight="1" spans="1:9 16378:16384">
      <c r="A64" s="30">
        <v>58</v>
      </c>
      <c r="B64" s="34" t="s">
        <v>71</v>
      </c>
      <c r="C64" s="32">
        <f t="shared" ref="C64:C71" si="14">D64+F64+G64+H64+I64</f>
        <v>70</v>
      </c>
      <c r="D64" s="32">
        <v>0</v>
      </c>
      <c r="E64" s="35">
        <v>0</v>
      </c>
      <c r="F64" s="35">
        <v>0</v>
      </c>
      <c r="G64" s="35">
        <v>0</v>
      </c>
      <c r="H64" s="35">
        <v>70</v>
      </c>
      <c r="I64" s="35"/>
      <c r="XEX64" s="36"/>
      <c r="XEY64" s="36"/>
      <c r="XEZ64" s="36"/>
      <c r="XFA64" s="36"/>
      <c r="XFB64" s="36"/>
      <c r="XFC64" s="36"/>
      <c r="XFD64" s="36"/>
    </row>
    <row r="65" s="5" customFormat="1" ht="21" hidden="1" customHeight="1" spans="1:9 16378:16384">
      <c r="A65" s="30">
        <v>59</v>
      </c>
      <c r="B65" s="34" t="s">
        <v>72</v>
      </c>
      <c r="C65" s="32">
        <f t="shared" si="14"/>
        <v>9784</v>
      </c>
      <c r="D65" s="32">
        <v>9284</v>
      </c>
      <c r="E65" s="35">
        <v>1120</v>
      </c>
      <c r="F65" s="35">
        <v>100</v>
      </c>
      <c r="G65" s="35">
        <v>400</v>
      </c>
      <c r="H65" s="35">
        <v>0</v>
      </c>
      <c r="I65" s="35"/>
      <c r="XEX65" s="36"/>
      <c r="XEY65" s="36"/>
      <c r="XEZ65" s="36"/>
      <c r="XFA65" s="36"/>
      <c r="XFB65" s="36"/>
      <c r="XFC65" s="36"/>
      <c r="XFD65" s="36"/>
    </row>
    <row r="66" s="5" customFormat="1" ht="21" hidden="1" customHeight="1" spans="1:9 16378:16384">
      <c r="A66" s="33">
        <v>60</v>
      </c>
      <c r="B66" s="34" t="s">
        <v>73</v>
      </c>
      <c r="C66" s="32">
        <f t="shared" si="14"/>
        <v>21586</v>
      </c>
      <c r="D66" s="32">
        <v>21096</v>
      </c>
      <c r="E66" s="35">
        <v>980</v>
      </c>
      <c r="F66" s="35">
        <v>0</v>
      </c>
      <c r="G66" s="35">
        <v>400</v>
      </c>
      <c r="H66" s="35">
        <v>90</v>
      </c>
      <c r="I66" s="35"/>
      <c r="XEX66" s="36"/>
      <c r="XEY66" s="36"/>
      <c r="XEZ66" s="36"/>
      <c r="XFA66" s="36"/>
      <c r="XFB66" s="36"/>
      <c r="XFC66" s="36"/>
      <c r="XFD66" s="36"/>
    </row>
    <row r="67" s="5" customFormat="1" ht="21" hidden="1" customHeight="1" spans="1:9 16378:16384">
      <c r="A67" s="30">
        <v>61</v>
      </c>
      <c r="B67" s="34" t="s">
        <v>74</v>
      </c>
      <c r="C67" s="32">
        <f t="shared" si="14"/>
        <v>7710</v>
      </c>
      <c r="D67" s="32">
        <v>7296</v>
      </c>
      <c r="E67" s="35">
        <v>1190</v>
      </c>
      <c r="F67" s="35">
        <v>0</v>
      </c>
      <c r="G67" s="35">
        <v>414</v>
      </c>
      <c r="H67" s="35">
        <v>0</v>
      </c>
      <c r="I67" s="35"/>
      <c r="XEX67" s="36"/>
      <c r="XEY67" s="36"/>
      <c r="XEZ67" s="36"/>
      <c r="XFA67" s="36"/>
      <c r="XFB67" s="36"/>
      <c r="XFC67" s="36"/>
      <c r="XFD67" s="36"/>
    </row>
    <row r="68" s="5" customFormat="1" ht="21" hidden="1" customHeight="1" spans="1:9 16378:16384">
      <c r="A68" s="30">
        <v>62</v>
      </c>
      <c r="B68" s="34" t="s">
        <v>75</v>
      </c>
      <c r="C68" s="32">
        <f t="shared" si="14"/>
        <v>18156</v>
      </c>
      <c r="D68" s="32">
        <v>17750</v>
      </c>
      <c r="E68" s="35">
        <v>840</v>
      </c>
      <c r="F68" s="35">
        <v>0</v>
      </c>
      <c r="G68" s="35">
        <v>406</v>
      </c>
      <c r="H68" s="35">
        <v>0</v>
      </c>
      <c r="I68" s="35"/>
      <c r="XEX68" s="36"/>
      <c r="XEY68" s="36"/>
      <c r="XEZ68" s="36"/>
      <c r="XFA68" s="36"/>
      <c r="XFB68" s="36"/>
      <c r="XFC68" s="36"/>
      <c r="XFD68" s="36"/>
    </row>
    <row r="69" s="5" customFormat="1" ht="21" hidden="1" customHeight="1" spans="1:9 16378:16384">
      <c r="A69" s="33">
        <v>63</v>
      </c>
      <c r="B69" s="34" t="s">
        <v>76</v>
      </c>
      <c r="C69" s="32">
        <f t="shared" si="14"/>
        <v>8139</v>
      </c>
      <c r="D69" s="32">
        <v>7847</v>
      </c>
      <c r="E69" s="35">
        <v>1120</v>
      </c>
      <c r="F69" s="35">
        <v>0</v>
      </c>
      <c r="G69" s="35">
        <v>292</v>
      </c>
      <c r="H69" s="35">
        <v>0</v>
      </c>
      <c r="I69" s="35"/>
      <c r="XEX69" s="36"/>
      <c r="XEY69" s="36"/>
      <c r="XEZ69" s="36"/>
      <c r="XFA69" s="36"/>
      <c r="XFB69" s="36"/>
      <c r="XFC69" s="36"/>
      <c r="XFD69" s="36"/>
    </row>
    <row r="70" s="5" customFormat="1" ht="21" hidden="1" customHeight="1" spans="1:9 16378:16384">
      <c r="A70" s="30">
        <v>64</v>
      </c>
      <c r="B70" s="34" t="s">
        <v>77</v>
      </c>
      <c r="C70" s="32">
        <f t="shared" si="14"/>
        <v>5546</v>
      </c>
      <c r="D70" s="32">
        <v>5176</v>
      </c>
      <c r="E70" s="35">
        <v>980</v>
      </c>
      <c r="F70" s="35">
        <v>0</v>
      </c>
      <c r="G70" s="35">
        <v>306</v>
      </c>
      <c r="H70" s="35">
        <v>64</v>
      </c>
      <c r="I70" s="35"/>
      <c r="XEX70" s="36"/>
      <c r="XEY70" s="36"/>
      <c r="XEZ70" s="36"/>
      <c r="XFA70" s="36"/>
      <c r="XFB70" s="36"/>
      <c r="XFC70" s="36"/>
      <c r="XFD70" s="36"/>
    </row>
    <row r="71" s="5" customFormat="1" ht="21" hidden="1" customHeight="1" spans="1:9 16378:16384">
      <c r="A71" s="30">
        <v>65</v>
      </c>
      <c r="B71" s="34" t="s">
        <v>78</v>
      </c>
      <c r="C71" s="32">
        <f t="shared" si="14"/>
        <v>19458</v>
      </c>
      <c r="D71" s="32">
        <v>19020</v>
      </c>
      <c r="E71" s="35">
        <v>1050</v>
      </c>
      <c r="F71" s="35">
        <v>0</v>
      </c>
      <c r="G71" s="35">
        <v>438</v>
      </c>
      <c r="H71" s="35">
        <v>0</v>
      </c>
      <c r="I71" s="35"/>
      <c r="XEX71" s="36"/>
      <c r="XEY71" s="36"/>
      <c r="XEZ71" s="36"/>
      <c r="XFA71" s="36"/>
      <c r="XFB71" s="36"/>
      <c r="XFC71" s="36"/>
      <c r="XFD71" s="36"/>
    </row>
    <row r="72" s="6" customFormat="1" ht="21" hidden="1" customHeight="1" spans="1:9 16378:16384">
      <c r="A72" s="33">
        <v>66</v>
      </c>
      <c r="B72" s="31" t="s">
        <v>79</v>
      </c>
      <c r="C72" s="32">
        <f>SUM(C73:C82)</f>
        <v>117223</v>
      </c>
      <c r="D72" s="32">
        <f t="shared" ref="D72:I72" si="15">SUM(D73:D82)</f>
        <v>113773</v>
      </c>
      <c r="E72" s="32">
        <f t="shared" si="15"/>
        <v>6790</v>
      </c>
      <c r="F72" s="32">
        <f t="shared" si="15"/>
        <v>400</v>
      </c>
      <c r="G72" s="32">
        <f t="shared" si="15"/>
        <v>2720</v>
      </c>
      <c r="H72" s="32">
        <f t="shared" si="15"/>
        <v>330</v>
      </c>
      <c r="I72" s="32">
        <f t="shared" si="15"/>
        <v>0</v>
      </c>
      <c r="XEX72" s="37"/>
      <c r="XEY72" s="37"/>
      <c r="XEZ72" s="37"/>
      <c r="XFA72" s="37"/>
      <c r="XFB72" s="37"/>
      <c r="XFC72" s="37"/>
      <c r="XFD72" s="37"/>
    </row>
    <row r="73" s="5" customFormat="1" ht="21" hidden="1" customHeight="1" spans="1:9 16378:16384">
      <c r="A73" s="30">
        <v>67</v>
      </c>
      <c r="B73" s="34" t="s">
        <v>80</v>
      </c>
      <c r="C73" s="32">
        <f t="shared" ref="C73:C82" si="16">D73+F73+G73+H73+I73</f>
        <v>190</v>
      </c>
      <c r="D73" s="32">
        <v>0</v>
      </c>
      <c r="E73" s="35">
        <v>0</v>
      </c>
      <c r="F73" s="35">
        <v>0</v>
      </c>
      <c r="G73" s="35">
        <v>0</v>
      </c>
      <c r="H73" s="35">
        <v>190</v>
      </c>
      <c r="I73" s="35"/>
      <c r="XEX73" s="36"/>
      <c r="XEY73" s="36"/>
      <c r="XEZ73" s="36"/>
      <c r="XFA73" s="36"/>
      <c r="XFB73" s="36"/>
      <c r="XFC73" s="36"/>
      <c r="XFD73" s="36"/>
    </row>
    <row r="74" s="5" customFormat="1" ht="21" hidden="1" customHeight="1" spans="1:9 16378:16384">
      <c r="A74" s="30">
        <v>68</v>
      </c>
      <c r="B74" s="34" t="s">
        <v>81</v>
      </c>
      <c r="C74" s="32">
        <f t="shared" si="16"/>
        <v>4113</v>
      </c>
      <c r="D74" s="32">
        <v>3795</v>
      </c>
      <c r="E74" s="35">
        <v>910</v>
      </c>
      <c r="F74" s="35">
        <v>0</v>
      </c>
      <c r="G74" s="35">
        <v>248</v>
      </c>
      <c r="H74" s="35">
        <v>70</v>
      </c>
      <c r="I74" s="35"/>
      <c r="XEX74" s="36"/>
      <c r="XEY74" s="36"/>
      <c r="XEZ74" s="36"/>
      <c r="XFA74" s="36"/>
      <c r="XFB74" s="36"/>
      <c r="XFC74" s="36"/>
      <c r="XFD74" s="36"/>
    </row>
    <row r="75" s="5" customFormat="1" ht="21" hidden="1" customHeight="1" spans="1:9 16378:16384">
      <c r="A75" s="33">
        <v>69</v>
      </c>
      <c r="B75" s="34" t="s">
        <v>82</v>
      </c>
      <c r="C75" s="32">
        <f t="shared" si="16"/>
        <v>14869</v>
      </c>
      <c r="D75" s="32">
        <v>14346</v>
      </c>
      <c r="E75" s="35">
        <v>630</v>
      </c>
      <c r="F75" s="35">
        <v>100</v>
      </c>
      <c r="G75" s="35">
        <v>423</v>
      </c>
      <c r="H75" s="35">
        <v>0</v>
      </c>
      <c r="I75" s="35"/>
      <c r="XEX75" s="36"/>
      <c r="XEY75" s="36"/>
      <c r="XEZ75" s="36"/>
      <c r="XFA75" s="36"/>
      <c r="XFB75" s="36"/>
      <c r="XFC75" s="36"/>
      <c r="XFD75" s="36"/>
    </row>
    <row r="76" s="5" customFormat="1" ht="21" hidden="1" customHeight="1" spans="1:9 16378:16384">
      <c r="A76" s="30">
        <v>70</v>
      </c>
      <c r="B76" s="34" t="s">
        <v>83</v>
      </c>
      <c r="C76" s="32">
        <f t="shared" si="16"/>
        <v>7394</v>
      </c>
      <c r="D76" s="32">
        <v>7149</v>
      </c>
      <c r="E76" s="35">
        <v>560</v>
      </c>
      <c r="F76" s="35">
        <v>0</v>
      </c>
      <c r="G76" s="35">
        <v>245</v>
      </c>
      <c r="H76" s="35">
        <v>0</v>
      </c>
      <c r="I76" s="35"/>
      <c r="XEX76" s="36"/>
      <c r="XEY76" s="36"/>
      <c r="XEZ76" s="36"/>
      <c r="XFA76" s="36"/>
      <c r="XFB76" s="36"/>
      <c r="XFC76" s="36"/>
      <c r="XFD76" s="36"/>
    </row>
    <row r="77" s="5" customFormat="1" ht="21" hidden="1" customHeight="1" spans="1:9 16378:16384">
      <c r="A77" s="30">
        <v>71</v>
      </c>
      <c r="B77" s="34" t="s">
        <v>84</v>
      </c>
      <c r="C77" s="32">
        <f t="shared" si="16"/>
        <v>22368</v>
      </c>
      <c r="D77" s="32">
        <v>21968</v>
      </c>
      <c r="E77" s="35">
        <v>770</v>
      </c>
      <c r="F77" s="35">
        <v>100</v>
      </c>
      <c r="G77" s="35">
        <v>300</v>
      </c>
      <c r="H77" s="35">
        <v>0</v>
      </c>
      <c r="I77" s="35"/>
      <c r="XEX77" s="36"/>
      <c r="XEY77" s="36"/>
      <c r="XEZ77" s="36"/>
      <c r="XFA77" s="36"/>
      <c r="XFB77" s="36"/>
      <c r="XFC77" s="36"/>
      <c r="XFD77" s="36"/>
    </row>
    <row r="78" s="5" customFormat="1" ht="21" hidden="1" customHeight="1" spans="1:9 16378:16384">
      <c r="A78" s="33">
        <v>72</v>
      </c>
      <c r="B78" s="34" t="s">
        <v>85</v>
      </c>
      <c r="C78" s="32">
        <f t="shared" si="16"/>
        <v>21910</v>
      </c>
      <c r="D78" s="32">
        <v>21710</v>
      </c>
      <c r="E78" s="35">
        <v>910</v>
      </c>
      <c r="F78" s="35">
        <v>0</v>
      </c>
      <c r="G78" s="35">
        <v>200</v>
      </c>
      <c r="H78" s="35">
        <v>0</v>
      </c>
      <c r="I78" s="35"/>
      <c r="XEX78" s="36"/>
      <c r="XEY78" s="36"/>
      <c r="XEZ78" s="36"/>
      <c r="XFA78" s="36"/>
      <c r="XFB78" s="36"/>
      <c r="XFC78" s="36"/>
      <c r="XFD78" s="36"/>
    </row>
    <row r="79" s="5" customFormat="1" ht="21" hidden="1" customHeight="1" spans="1:9 16378:16384">
      <c r="A79" s="30">
        <v>73</v>
      </c>
      <c r="B79" s="34" t="s">
        <v>86</v>
      </c>
      <c r="C79" s="32">
        <f t="shared" si="16"/>
        <v>21798</v>
      </c>
      <c r="D79" s="32">
        <v>21220</v>
      </c>
      <c r="E79" s="35">
        <v>770</v>
      </c>
      <c r="F79" s="35">
        <v>0</v>
      </c>
      <c r="G79" s="35">
        <v>508</v>
      </c>
      <c r="H79" s="35">
        <v>70</v>
      </c>
      <c r="I79" s="35"/>
      <c r="XEX79" s="36"/>
      <c r="XEY79" s="36"/>
      <c r="XEZ79" s="36"/>
      <c r="XFA79" s="36"/>
      <c r="XFB79" s="36"/>
      <c r="XFC79" s="36"/>
      <c r="XFD79" s="36"/>
    </row>
    <row r="80" s="5" customFormat="1" ht="21" hidden="1" customHeight="1" spans="1:9 16378:16384">
      <c r="A80" s="30">
        <v>74</v>
      </c>
      <c r="B80" s="34" t="s">
        <v>87</v>
      </c>
      <c r="C80" s="32">
        <f t="shared" si="16"/>
        <v>2853</v>
      </c>
      <c r="D80" s="32">
        <v>2634</v>
      </c>
      <c r="E80" s="35">
        <v>630</v>
      </c>
      <c r="F80" s="35">
        <v>0</v>
      </c>
      <c r="G80" s="35">
        <v>219</v>
      </c>
      <c r="H80" s="35">
        <v>0</v>
      </c>
      <c r="I80" s="35"/>
      <c r="XEX80" s="36"/>
      <c r="XEY80" s="36"/>
      <c r="XEZ80" s="36"/>
      <c r="XFA80" s="36"/>
      <c r="XFB80" s="36"/>
      <c r="XFC80" s="36"/>
      <c r="XFD80" s="36"/>
    </row>
    <row r="81" s="5" customFormat="1" ht="21" hidden="1" customHeight="1" spans="1:9 16378:16384">
      <c r="A81" s="33">
        <v>75</v>
      </c>
      <c r="B81" s="34" t="s">
        <v>88</v>
      </c>
      <c r="C81" s="32">
        <f t="shared" si="16"/>
        <v>2498</v>
      </c>
      <c r="D81" s="32">
        <v>2294</v>
      </c>
      <c r="E81" s="35">
        <v>420</v>
      </c>
      <c r="F81" s="35">
        <v>0</v>
      </c>
      <c r="G81" s="35">
        <v>204</v>
      </c>
      <c r="H81" s="35">
        <v>0</v>
      </c>
      <c r="I81" s="35"/>
      <c r="XEX81" s="36"/>
      <c r="XEY81" s="36"/>
      <c r="XEZ81" s="36"/>
      <c r="XFA81" s="36"/>
      <c r="XFB81" s="36"/>
      <c r="XFC81" s="36"/>
      <c r="XFD81" s="36"/>
    </row>
    <row r="82" s="5" customFormat="1" ht="21" hidden="1" customHeight="1" spans="1:9 16378:16384">
      <c r="A82" s="30">
        <v>76</v>
      </c>
      <c r="B82" s="34" t="s">
        <v>89</v>
      </c>
      <c r="C82" s="32">
        <f t="shared" si="16"/>
        <v>19230</v>
      </c>
      <c r="D82" s="32">
        <v>18657</v>
      </c>
      <c r="E82" s="35">
        <v>1190</v>
      </c>
      <c r="F82" s="35">
        <v>200</v>
      </c>
      <c r="G82" s="35">
        <v>373</v>
      </c>
      <c r="H82" s="35">
        <v>0</v>
      </c>
      <c r="I82" s="35"/>
      <c r="XEX82" s="36"/>
      <c r="XEY82" s="36"/>
      <c r="XEZ82" s="36"/>
      <c r="XFA82" s="36"/>
      <c r="XFB82" s="36"/>
      <c r="XFC82" s="36"/>
      <c r="XFD82" s="36"/>
    </row>
    <row r="83" s="6" customFormat="1" ht="21" hidden="1" customHeight="1" spans="1:9 16378:16384">
      <c r="A83" s="30">
        <v>77</v>
      </c>
      <c r="B83" s="31" t="s">
        <v>90</v>
      </c>
      <c r="C83" s="32">
        <f>SUM(C84:C91)</f>
        <v>58948</v>
      </c>
      <c r="D83" s="32">
        <f t="shared" ref="D83:I83" si="17">SUM(D84:D91)</f>
        <v>55742</v>
      </c>
      <c r="E83" s="32">
        <f t="shared" si="17"/>
        <v>4620</v>
      </c>
      <c r="F83" s="32">
        <f t="shared" si="17"/>
        <v>980</v>
      </c>
      <c r="G83" s="32">
        <f t="shared" si="17"/>
        <v>1916</v>
      </c>
      <c r="H83" s="32">
        <f t="shared" si="17"/>
        <v>310</v>
      </c>
      <c r="I83" s="32">
        <f t="shared" si="17"/>
        <v>0</v>
      </c>
      <c r="XEX83" s="37"/>
      <c r="XEY83" s="37"/>
      <c r="XEZ83" s="37"/>
      <c r="XFA83" s="37"/>
      <c r="XFB83" s="37"/>
      <c r="XFC83" s="37"/>
      <c r="XFD83" s="37"/>
    </row>
    <row r="84" s="5" customFormat="1" ht="21" hidden="1" customHeight="1" spans="1:9 16378:16384">
      <c r="A84" s="33">
        <v>78</v>
      </c>
      <c r="B84" s="34" t="s">
        <v>91</v>
      </c>
      <c r="C84" s="32">
        <f t="shared" ref="C84:C91" si="18">D84+F84+G84+H84+I84</f>
        <v>250</v>
      </c>
      <c r="D84" s="32">
        <v>0</v>
      </c>
      <c r="E84" s="35">
        <v>0</v>
      </c>
      <c r="F84" s="35">
        <v>0</v>
      </c>
      <c r="G84" s="35">
        <v>0</v>
      </c>
      <c r="H84" s="35">
        <v>250</v>
      </c>
      <c r="I84" s="35"/>
      <c r="XEX84" s="36"/>
      <c r="XEY84" s="36"/>
      <c r="XEZ84" s="36"/>
      <c r="XFA84" s="36"/>
      <c r="XFB84" s="36"/>
      <c r="XFC84" s="36"/>
      <c r="XFD84" s="36"/>
    </row>
    <row r="85" s="5" customFormat="1" ht="21" hidden="1" customHeight="1" spans="1:9 16378:16384">
      <c r="A85" s="30">
        <v>79</v>
      </c>
      <c r="B85" s="34" t="s">
        <v>92</v>
      </c>
      <c r="C85" s="32">
        <f t="shared" si="18"/>
        <v>4879</v>
      </c>
      <c r="D85" s="32">
        <v>4627</v>
      </c>
      <c r="E85" s="35">
        <v>770</v>
      </c>
      <c r="F85" s="35">
        <v>0</v>
      </c>
      <c r="G85" s="35">
        <v>252</v>
      </c>
      <c r="H85" s="35">
        <v>0</v>
      </c>
      <c r="I85" s="35"/>
      <c r="XEX85" s="36"/>
      <c r="XEY85" s="36"/>
      <c r="XEZ85" s="36"/>
      <c r="XFA85" s="36"/>
      <c r="XFB85" s="36"/>
      <c r="XFC85" s="36"/>
      <c r="XFD85" s="36"/>
    </row>
    <row r="86" s="5" customFormat="1" ht="21" hidden="1" customHeight="1" spans="1:9 16378:16384">
      <c r="A86" s="30">
        <v>80</v>
      </c>
      <c r="B86" s="34" t="s">
        <v>93</v>
      </c>
      <c r="C86" s="32">
        <f t="shared" si="18"/>
        <v>5092</v>
      </c>
      <c r="D86" s="32">
        <v>4612</v>
      </c>
      <c r="E86" s="35">
        <v>560</v>
      </c>
      <c r="F86" s="35">
        <v>0</v>
      </c>
      <c r="G86" s="35">
        <v>420</v>
      </c>
      <c r="H86" s="35">
        <v>60</v>
      </c>
      <c r="I86" s="35"/>
      <c r="XEX86" s="36"/>
      <c r="XEY86" s="36"/>
      <c r="XEZ86" s="36"/>
      <c r="XFA86" s="36"/>
      <c r="XFB86" s="36"/>
      <c r="XFC86" s="36"/>
      <c r="XFD86" s="36"/>
    </row>
    <row r="87" s="5" customFormat="1" ht="21" hidden="1" customHeight="1" spans="1:9 16378:16384">
      <c r="A87" s="33">
        <v>81</v>
      </c>
      <c r="B87" s="34" t="s">
        <v>94</v>
      </c>
      <c r="C87" s="32">
        <f t="shared" si="18"/>
        <v>2173</v>
      </c>
      <c r="D87" s="32">
        <v>1943</v>
      </c>
      <c r="E87" s="35">
        <v>350</v>
      </c>
      <c r="F87" s="35">
        <v>0</v>
      </c>
      <c r="G87" s="35">
        <v>230</v>
      </c>
      <c r="H87" s="35">
        <v>0</v>
      </c>
      <c r="I87" s="35"/>
      <c r="XEX87" s="36"/>
      <c r="XEY87" s="36"/>
      <c r="XEZ87" s="36"/>
      <c r="XFA87" s="36"/>
      <c r="XFB87" s="36"/>
      <c r="XFC87" s="36"/>
      <c r="XFD87" s="36"/>
    </row>
    <row r="88" s="5" customFormat="1" ht="21" hidden="1" customHeight="1" spans="1:9 16378:16384">
      <c r="A88" s="30">
        <v>82</v>
      </c>
      <c r="B88" s="34" t="s">
        <v>95</v>
      </c>
      <c r="C88" s="32">
        <f t="shared" si="18"/>
        <v>2622</v>
      </c>
      <c r="D88" s="32">
        <v>2214</v>
      </c>
      <c r="E88" s="35">
        <v>420</v>
      </c>
      <c r="F88" s="35">
        <v>200</v>
      </c>
      <c r="G88" s="35">
        <v>208</v>
      </c>
      <c r="H88" s="35">
        <v>0</v>
      </c>
      <c r="I88" s="35"/>
      <c r="XEX88" s="36"/>
      <c r="XEY88" s="36"/>
      <c r="XEZ88" s="36"/>
      <c r="XFA88" s="36"/>
      <c r="XFB88" s="36"/>
      <c r="XFC88" s="36"/>
      <c r="XFD88" s="36"/>
    </row>
    <row r="89" s="5" customFormat="1" ht="21" hidden="1" customHeight="1" spans="1:9 16378:16384">
      <c r="A89" s="30">
        <v>83</v>
      </c>
      <c r="B89" s="34" t="s">
        <v>96</v>
      </c>
      <c r="C89" s="32">
        <f t="shared" si="18"/>
        <v>18795</v>
      </c>
      <c r="D89" s="32">
        <v>18455</v>
      </c>
      <c r="E89" s="35">
        <v>770</v>
      </c>
      <c r="F89" s="35">
        <v>40</v>
      </c>
      <c r="G89" s="35">
        <v>300</v>
      </c>
      <c r="H89" s="35">
        <v>0</v>
      </c>
      <c r="I89" s="35"/>
      <c r="XEX89" s="36"/>
      <c r="XEY89" s="36"/>
      <c r="XEZ89" s="36"/>
      <c r="XFA89" s="36"/>
      <c r="XFB89" s="36"/>
      <c r="XFC89" s="36"/>
      <c r="XFD89" s="36"/>
    </row>
    <row r="90" s="5" customFormat="1" ht="21" hidden="1" customHeight="1" spans="1:9 16378:16384">
      <c r="A90" s="33">
        <v>84</v>
      </c>
      <c r="B90" s="34" t="s">
        <v>97</v>
      </c>
      <c r="C90" s="32">
        <f t="shared" si="18"/>
        <v>21065</v>
      </c>
      <c r="D90" s="32">
        <v>20765</v>
      </c>
      <c r="E90" s="35">
        <v>1050</v>
      </c>
      <c r="F90" s="35">
        <v>0</v>
      </c>
      <c r="G90" s="35">
        <v>300</v>
      </c>
      <c r="H90" s="35">
        <v>0</v>
      </c>
      <c r="I90" s="35"/>
      <c r="XEX90" s="36"/>
      <c r="XEY90" s="36"/>
      <c r="XEZ90" s="36"/>
      <c r="XFA90" s="36"/>
      <c r="XFB90" s="36"/>
      <c r="XFC90" s="36"/>
      <c r="XFD90" s="36"/>
    </row>
    <row r="91" s="5" customFormat="1" ht="21" hidden="1" customHeight="1" spans="1:9 16378:16384">
      <c r="A91" s="30">
        <v>85</v>
      </c>
      <c r="B91" s="34" t="s">
        <v>98</v>
      </c>
      <c r="C91" s="32">
        <f t="shared" si="18"/>
        <v>4072</v>
      </c>
      <c r="D91" s="32">
        <v>3126</v>
      </c>
      <c r="E91" s="35">
        <v>700</v>
      </c>
      <c r="F91" s="35">
        <v>740</v>
      </c>
      <c r="G91" s="35">
        <v>206</v>
      </c>
      <c r="H91" s="35">
        <v>0</v>
      </c>
      <c r="I91" s="35"/>
      <c r="XEX91" s="36"/>
      <c r="XEY91" s="36"/>
      <c r="XEZ91" s="36"/>
      <c r="XFA91" s="36"/>
      <c r="XFB91" s="36"/>
      <c r="XFC91" s="36"/>
      <c r="XFD91" s="36"/>
    </row>
    <row r="92" s="6" customFormat="1" ht="21" hidden="1" customHeight="1" spans="1:9 16378:16384">
      <c r="A92" s="30">
        <v>86</v>
      </c>
      <c r="B92" s="31" t="s">
        <v>99</v>
      </c>
      <c r="C92" s="32">
        <f>SUM(C93:C101)</f>
        <v>56723</v>
      </c>
      <c r="D92" s="32">
        <f t="shared" ref="D92:I92" si="19">SUM(D93:D101)</f>
        <v>54311</v>
      </c>
      <c r="E92" s="32">
        <f t="shared" si="19"/>
        <v>3290</v>
      </c>
      <c r="F92" s="32">
        <f t="shared" si="19"/>
        <v>100</v>
      </c>
      <c r="G92" s="32">
        <f t="shared" si="19"/>
        <v>2192</v>
      </c>
      <c r="H92" s="32">
        <f t="shared" si="19"/>
        <v>120</v>
      </c>
      <c r="I92" s="32">
        <f t="shared" si="19"/>
        <v>0</v>
      </c>
      <c r="XEX92" s="37"/>
      <c r="XEY92" s="37"/>
      <c r="XEZ92" s="37"/>
      <c r="XFA92" s="37"/>
      <c r="XFB92" s="37"/>
      <c r="XFC92" s="37"/>
      <c r="XFD92" s="37"/>
    </row>
    <row r="93" s="5" customFormat="1" ht="21" hidden="1" customHeight="1" spans="1:9 16378:16384">
      <c r="A93" s="33">
        <v>87</v>
      </c>
      <c r="B93" s="34" t="s">
        <v>100</v>
      </c>
      <c r="C93" s="32">
        <f t="shared" ref="C93:C101" si="20">D93+F93+G93+H93+I93</f>
        <v>120</v>
      </c>
      <c r="D93" s="32">
        <v>0</v>
      </c>
      <c r="E93" s="35">
        <v>0</v>
      </c>
      <c r="F93" s="35">
        <v>0</v>
      </c>
      <c r="G93" s="35">
        <v>0</v>
      </c>
      <c r="H93" s="35">
        <v>120</v>
      </c>
      <c r="I93" s="35"/>
      <c r="XEX93" s="36"/>
      <c r="XEY93" s="36"/>
      <c r="XEZ93" s="36"/>
      <c r="XFA93" s="36"/>
      <c r="XFB93" s="36"/>
      <c r="XFC93" s="36"/>
      <c r="XFD93" s="36"/>
    </row>
    <row r="94" s="5" customFormat="1" ht="21" hidden="1" customHeight="1" spans="1:9 16378:16384">
      <c r="A94" s="30">
        <v>88</v>
      </c>
      <c r="B94" s="34" t="s">
        <v>101</v>
      </c>
      <c r="C94" s="32">
        <f t="shared" si="20"/>
        <v>3541</v>
      </c>
      <c r="D94" s="32">
        <v>3254</v>
      </c>
      <c r="E94" s="35">
        <v>490</v>
      </c>
      <c r="F94" s="35">
        <v>0</v>
      </c>
      <c r="G94" s="35">
        <v>287</v>
      </c>
      <c r="H94" s="35">
        <v>0</v>
      </c>
      <c r="I94" s="35"/>
      <c r="XEX94" s="36"/>
      <c r="XEY94" s="36"/>
      <c r="XEZ94" s="36"/>
      <c r="XFA94" s="36"/>
      <c r="XFB94" s="36"/>
      <c r="XFC94" s="36"/>
      <c r="XFD94" s="36"/>
    </row>
    <row r="95" s="5" customFormat="1" ht="21" hidden="1" customHeight="1" spans="1:9 16378:16384">
      <c r="A95" s="30">
        <v>89</v>
      </c>
      <c r="B95" s="34" t="s">
        <v>102</v>
      </c>
      <c r="C95" s="32">
        <f t="shared" si="20"/>
        <v>17414</v>
      </c>
      <c r="D95" s="32">
        <v>17114</v>
      </c>
      <c r="E95" s="35">
        <v>700</v>
      </c>
      <c r="F95" s="35">
        <v>0</v>
      </c>
      <c r="G95" s="35">
        <v>300</v>
      </c>
      <c r="H95" s="35">
        <v>0</v>
      </c>
      <c r="I95" s="35"/>
      <c r="XEX95" s="36"/>
      <c r="XEY95" s="36"/>
      <c r="XEZ95" s="36"/>
      <c r="XFA95" s="36"/>
      <c r="XFB95" s="36"/>
      <c r="XFC95" s="36"/>
      <c r="XFD95" s="36"/>
    </row>
    <row r="96" s="5" customFormat="1" ht="21" hidden="1" customHeight="1" spans="1:9 16378:16384">
      <c r="A96" s="33">
        <v>90</v>
      </c>
      <c r="B96" s="34" t="s">
        <v>103</v>
      </c>
      <c r="C96" s="32">
        <f t="shared" si="20"/>
        <v>5121</v>
      </c>
      <c r="D96" s="32">
        <v>4881</v>
      </c>
      <c r="E96" s="35">
        <v>700</v>
      </c>
      <c r="F96" s="35">
        <v>0</v>
      </c>
      <c r="G96" s="35">
        <v>240</v>
      </c>
      <c r="H96" s="35">
        <v>0</v>
      </c>
      <c r="I96" s="35"/>
      <c r="XEX96" s="36"/>
      <c r="XEY96" s="36"/>
      <c r="XEZ96" s="36"/>
      <c r="XFA96" s="36"/>
      <c r="XFB96" s="36"/>
      <c r="XFC96" s="36"/>
      <c r="XFD96" s="36"/>
    </row>
    <row r="97" s="5" customFormat="1" ht="21" hidden="1" customHeight="1" spans="1:9 16378:16384">
      <c r="A97" s="30">
        <v>91</v>
      </c>
      <c r="B97" s="34" t="s">
        <v>104</v>
      </c>
      <c r="C97" s="32">
        <f t="shared" si="20"/>
        <v>2475</v>
      </c>
      <c r="D97" s="32">
        <v>2173</v>
      </c>
      <c r="E97" s="35">
        <v>210</v>
      </c>
      <c r="F97" s="35">
        <v>100</v>
      </c>
      <c r="G97" s="35">
        <v>202</v>
      </c>
      <c r="H97" s="35">
        <v>0</v>
      </c>
      <c r="I97" s="35"/>
      <c r="XEX97" s="36"/>
      <c r="XEY97" s="36"/>
      <c r="XEZ97" s="36"/>
      <c r="XFA97" s="36"/>
      <c r="XFB97" s="36"/>
      <c r="XFC97" s="36"/>
      <c r="XFD97" s="36"/>
    </row>
    <row r="98" s="5" customFormat="1" ht="21" hidden="1" customHeight="1" spans="1:9 16378:16384">
      <c r="A98" s="30">
        <v>92</v>
      </c>
      <c r="B98" s="34" t="s">
        <v>105</v>
      </c>
      <c r="C98" s="32">
        <f t="shared" si="20"/>
        <v>2833</v>
      </c>
      <c r="D98" s="32">
        <v>2554</v>
      </c>
      <c r="E98" s="35">
        <v>70</v>
      </c>
      <c r="F98" s="35">
        <v>0</v>
      </c>
      <c r="G98" s="35">
        <v>279</v>
      </c>
      <c r="H98" s="35">
        <v>0</v>
      </c>
      <c r="I98" s="35"/>
      <c r="XEX98" s="36"/>
      <c r="XEY98" s="36"/>
      <c r="XEZ98" s="36"/>
      <c r="XFA98" s="36"/>
      <c r="XFB98" s="36"/>
      <c r="XFC98" s="36"/>
      <c r="XFD98" s="36"/>
    </row>
    <row r="99" s="5" customFormat="1" ht="21" hidden="1" customHeight="1" spans="1:9 16378:16384">
      <c r="A99" s="33">
        <v>93</v>
      </c>
      <c r="B99" s="34" t="s">
        <v>106</v>
      </c>
      <c r="C99" s="32">
        <f t="shared" si="20"/>
        <v>3599</v>
      </c>
      <c r="D99" s="32">
        <v>3318</v>
      </c>
      <c r="E99" s="35">
        <v>210</v>
      </c>
      <c r="F99" s="35">
        <v>0</v>
      </c>
      <c r="G99" s="35">
        <v>281</v>
      </c>
      <c r="H99" s="35">
        <v>0</v>
      </c>
      <c r="I99" s="35"/>
      <c r="XEX99" s="36"/>
      <c r="XEY99" s="36"/>
      <c r="XEZ99" s="36"/>
      <c r="XFA99" s="36"/>
      <c r="XFB99" s="36"/>
      <c r="XFC99" s="36"/>
      <c r="XFD99" s="36"/>
    </row>
    <row r="100" s="5" customFormat="1" ht="21" hidden="1" customHeight="1" spans="1:9 16378:16384">
      <c r="A100" s="30">
        <v>94</v>
      </c>
      <c r="B100" s="34" t="s">
        <v>107</v>
      </c>
      <c r="C100" s="32">
        <f t="shared" si="20"/>
        <v>20244</v>
      </c>
      <c r="D100" s="32">
        <v>19844</v>
      </c>
      <c r="E100" s="35">
        <v>700</v>
      </c>
      <c r="F100" s="35">
        <v>0</v>
      </c>
      <c r="G100" s="35">
        <v>400</v>
      </c>
      <c r="H100" s="35">
        <v>0</v>
      </c>
      <c r="I100" s="35"/>
      <c r="XEX100" s="36"/>
      <c r="XEY100" s="36"/>
      <c r="XEZ100" s="36"/>
      <c r="XFA100" s="36"/>
      <c r="XFB100" s="36"/>
      <c r="XFC100" s="36"/>
      <c r="XFD100" s="36"/>
    </row>
    <row r="101" s="5" customFormat="1" ht="21" hidden="1" customHeight="1" spans="1:9 16378:16384">
      <c r="A101" s="30">
        <v>95</v>
      </c>
      <c r="B101" s="34" t="s">
        <v>108</v>
      </c>
      <c r="C101" s="32">
        <f t="shared" si="20"/>
        <v>1376</v>
      </c>
      <c r="D101" s="32">
        <v>1173</v>
      </c>
      <c r="E101" s="35">
        <v>210</v>
      </c>
      <c r="F101" s="35">
        <v>0</v>
      </c>
      <c r="G101" s="35">
        <v>203</v>
      </c>
      <c r="H101" s="35">
        <v>0</v>
      </c>
      <c r="I101" s="35"/>
      <c r="XEX101" s="36"/>
      <c r="XEY101" s="36"/>
      <c r="XEZ101" s="36"/>
      <c r="XFA101" s="36"/>
      <c r="XFB101" s="36"/>
      <c r="XFC101" s="36"/>
      <c r="XFD101" s="36"/>
    </row>
    <row r="102" s="6" customFormat="1" ht="21" hidden="1" customHeight="1" spans="1:9 16378:16384">
      <c r="A102" s="33">
        <v>96</v>
      </c>
      <c r="B102" s="31" t="s">
        <v>109</v>
      </c>
      <c r="C102" s="32">
        <f>SUM(C103:C111)</f>
        <v>130449</v>
      </c>
      <c r="D102" s="32">
        <f t="shared" ref="D102:I102" si="21">SUM(D103:D111)</f>
        <v>121165</v>
      </c>
      <c r="E102" s="32">
        <f t="shared" si="21"/>
        <v>1820</v>
      </c>
      <c r="F102" s="32">
        <f t="shared" si="21"/>
        <v>6753</v>
      </c>
      <c r="G102" s="32">
        <f t="shared" si="21"/>
        <v>2456</v>
      </c>
      <c r="H102" s="32">
        <f t="shared" si="21"/>
        <v>75</v>
      </c>
      <c r="I102" s="32">
        <f t="shared" si="21"/>
        <v>0</v>
      </c>
      <c r="XEX102" s="37"/>
      <c r="XEY102" s="37"/>
      <c r="XEZ102" s="37"/>
      <c r="XFA102" s="37"/>
      <c r="XFB102" s="37"/>
      <c r="XFC102" s="37"/>
      <c r="XFD102" s="37"/>
    </row>
    <row r="103" s="5" customFormat="1" ht="21" hidden="1" customHeight="1" spans="1:9 16378:16384">
      <c r="A103" s="30">
        <v>97</v>
      </c>
      <c r="B103" s="34" t="s">
        <v>110</v>
      </c>
      <c r="C103" s="32">
        <f t="shared" ref="C103:C111" si="22">D103+F103+G103+H103+I103</f>
        <v>0</v>
      </c>
      <c r="D103" s="32">
        <v>0</v>
      </c>
      <c r="E103" s="35">
        <v>0</v>
      </c>
      <c r="F103" s="35">
        <v>0</v>
      </c>
      <c r="G103" s="35">
        <v>0</v>
      </c>
      <c r="H103" s="35">
        <v>0</v>
      </c>
      <c r="I103" s="35"/>
      <c r="XEX103" s="36"/>
      <c r="XEY103" s="36"/>
      <c r="XEZ103" s="36"/>
      <c r="XFA103" s="36"/>
      <c r="XFB103" s="36"/>
      <c r="XFC103" s="36"/>
      <c r="XFD103" s="36"/>
    </row>
    <row r="104" s="5" customFormat="1" ht="21" hidden="1" customHeight="1" spans="1:9 16378:16384">
      <c r="A104" s="30">
        <v>98</v>
      </c>
      <c r="B104" s="34" t="s">
        <v>111</v>
      </c>
      <c r="C104" s="32">
        <f t="shared" si="22"/>
        <v>2176</v>
      </c>
      <c r="D104" s="32">
        <v>1226</v>
      </c>
      <c r="E104" s="35">
        <v>0</v>
      </c>
      <c r="F104" s="35">
        <v>684</v>
      </c>
      <c r="G104" s="35">
        <v>266</v>
      </c>
      <c r="H104" s="35">
        <v>0</v>
      </c>
      <c r="I104" s="35"/>
      <c r="XEX104" s="36"/>
      <c r="XEY104" s="36"/>
      <c r="XEZ104" s="36"/>
      <c r="XFA104" s="36"/>
      <c r="XFB104" s="36"/>
      <c r="XFC104" s="36"/>
      <c r="XFD104" s="36"/>
    </row>
    <row r="105" s="5" customFormat="1" ht="21" hidden="1" customHeight="1" spans="1:9 16378:16384">
      <c r="A105" s="33">
        <v>99</v>
      </c>
      <c r="B105" s="34" t="s">
        <v>112</v>
      </c>
      <c r="C105" s="32">
        <f t="shared" si="22"/>
        <v>24029</v>
      </c>
      <c r="D105" s="32">
        <v>22907</v>
      </c>
      <c r="E105" s="35">
        <v>350</v>
      </c>
      <c r="F105" s="35">
        <v>822</v>
      </c>
      <c r="G105" s="35">
        <v>300</v>
      </c>
      <c r="H105" s="35">
        <v>0</v>
      </c>
      <c r="I105" s="35"/>
      <c r="XEX105" s="36"/>
      <c r="XEY105" s="36"/>
      <c r="XEZ105" s="36"/>
      <c r="XFA105" s="36"/>
      <c r="XFB105" s="36"/>
      <c r="XFC105" s="36"/>
      <c r="XFD105" s="36"/>
    </row>
    <row r="106" s="5" customFormat="1" ht="21" hidden="1" customHeight="1" spans="1:9 16378:16384">
      <c r="A106" s="30">
        <v>100</v>
      </c>
      <c r="B106" s="34" t="s">
        <v>113</v>
      </c>
      <c r="C106" s="32">
        <f t="shared" si="22"/>
        <v>24600</v>
      </c>
      <c r="D106" s="32">
        <v>22813</v>
      </c>
      <c r="E106" s="35">
        <v>70</v>
      </c>
      <c r="F106" s="35">
        <v>1469</v>
      </c>
      <c r="G106" s="35">
        <v>318</v>
      </c>
      <c r="H106" s="35">
        <v>0</v>
      </c>
      <c r="I106" s="35"/>
      <c r="XEX106" s="36"/>
      <c r="XEY106" s="36"/>
      <c r="XEZ106" s="36"/>
      <c r="XFA106" s="36"/>
      <c r="XFB106" s="36"/>
      <c r="XFC106" s="36"/>
      <c r="XFD106" s="36"/>
    </row>
    <row r="107" s="5" customFormat="1" ht="21" hidden="1" customHeight="1" spans="1:9 16378:16384">
      <c r="A107" s="30">
        <v>101</v>
      </c>
      <c r="B107" s="34" t="s">
        <v>114</v>
      </c>
      <c r="C107" s="32">
        <f t="shared" si="22"/>
        <v>13089</v>
      </c>
      <c r="D107" s="32">
        <v>12456</v>
      </c>
      <c r="E107" s="35">
        <v>280</v>
      </c>
      <c r="F107" s="35">
        <v>329</v>
      </c>
      <c r="G107" s="35">
        <v>304</v>
      </c>
      <c r="H107" s="35">
        <v>0</v>
      </c>
      <c r="I107" s="35"/>
      <c r="XEX107" s="36"/>
      <c r="XEY107" s="36"/>
      <c r="XEZ107" s="36"/>
      <c r="XFA107" s="36"/>
      <c r="XFB107" s="36"/>
      <c r="XFC107" s="36"/>
      <c r="XFD107" s="36"/>
    </row>
    <row r="108" s="5" customFormat="1" ht="21" hidden="1" customHeight="1" spans="1:9 16378:16384">
      <c r="A108" s="33">
        <v>102</v>
      </c>
      <c r="B108" s="34" t="s">
        <v>115</v>
      </c>
      <c r="C108" s="32">
        <f t="shared" si="22"/>
        <v>8441</v>
      </c>
      <c r="D108" s="32">
        <v>7322</v>
      </c>
      <c r="E108" s="35">
        <v>210</v>
      </c>
      <c r="F108" s="35">
        <v>770</v>
      </c>
      <c r="G108" s="35">
        <v>274</v>
      </c>
      <c r="H108" s="35">
        <v>75</v>
      </c>
      <c r="I108" s="35"/>
      <c r="XEX108" s="36"/>
      <c r="XEY108" s="36"/>
      <c r="XEZ108" s="36"/>
      <c r="XFA108" s="36"/>
      <c r="XFB108" s="36"/>
      <c r="XFC108" s="36"/>
      <c r="XFD108" s="36"/>
    </row>
    <row r="109" s="5" customFormat="1" ht="21" hidden="1" customHeight="1" spans="1:9 16378:16384">
      <c r="A109" s="30">
        <v>103</v>
      </c>
      <c r="B109" s="34" t="s">
        <v>116</v>
      </c>
      <c r="C109" s="32">
        <f t="shared" si="22"/>
        <v>11133</v>
      </c>
      <c r="D109" s="32">
        <v>10098</v>
      </c>
      <c r="E109" s="35">
        <v>280</v>
      </c>
      <c r="F109" s="35">
        <v>641</v>
      </c>
      <c r="G109" s="35">
        <v>394</v>
      </c>
      <c r="H109" s="35">
        <v>0</v>
      </c>
      <c r="I109" s="35"/>
      <c r="XEX109" s="36"/>
      <c r="XEY109" s="36"/>
      <c r="XEZ109" s="36"/>
      <c r="XFA109" s="36"/>
      <c r="XFB109" s="36"/>
      <c r="XFC109" s="36"/>
      <c r="XFD109" s="36"/>
    </row>
    <row r="110" s="5" customFormat="1" ht="21" hidden="1" customHeight="1" spans="1:9 16378:16384">
      <c r="A110" s="30">
        <v>104</v>
      </c>
      <c r="B110" s="34" t="s">
        <v>117</v>
      </c>
      <c r="C110" s="32">
        <f t="shared" si="22"/>
        <v>11033</v>
      </c>
      <c r="D110" s="32">
        <v>9737</v>
      </c>
      <c r="E110" s="35">
        <v>280</v>
      </c>
      <c r="F110" s="35">
        <v>996</v>
      </c>
      <c r="G110" s="35">
        <v>300</v>
      </c>
      <c r="H110" s="35">
        <v>0</v>
      </c>
      <c r="I110" s="35"/>
      <c r="XEX110" s="36"/>
      <c r="XEY110" s="36"/>
      <c r="XEZ110" s="36"/>
      <c r="XFA110" s="36"/>
      <c r="XFB110" s="36"/>
      <c r="XFC110" s="36"/>
      <c r="XFD110" s="36"/>
    </row>
    <row r="111" s="5" customFormat="1" ht="21" hidden="1" customHeight="1" spans="1:9 16378:16384">
      <c r="A111" s="33">
        <v>105</v>
      </c>
      <c r="B111" s="34" t="s">
        <v>118</v>
      </c>
      <c r="C111" s="32">
        <f t="shared" si="22"/>
        <v>35948</v>
      </c>
      <c r="D111" s="32">
        <v>34606</v>
      </c>
      <c r="E111" s="35">
        <v>350</v>
      </c>
      <c r="F111" s="35">
        <v>1042</v>
      </c>
      <c r="G111" s="35">
        <v>300</v>
      </c>
      <c r="H111" s="35">
        <v>0</v>
      </c>
      <c r="I111" s="35"/>
      <c r="XEX111" s="36"/>
      <c r="XEY111" s="36"/>
      <c r="XEZ111" s="36"/>
      <c r="XFA111" s="36"/>
      <c r="XFB111" s="36"/>
      <c r="XFC111" s="36"/>
      <c r="XFD111" s="36"/>
    </row>
    <row r="112" s="6" customFormat="1" ht="21" hidden="1" customHeight="1" spans="1:9 16378:16384">
      <c r="A112" s="30">
        <v>106</v>
      </c>
      <c r="B112" s="31" t="s">
        <v>119</v>
      </c>
      <c r="C112" s="32">
        <f>SUM(C113:C121)</f>
        <v>54340</v>
      </c>
      <c r="D112" s="32">
        <f t="shared" ref="D112:I112" si="23">SUM(D113:D121)</f>
        <v>46880</v>
      </c>
      <c r="E112" s="32">
        <f t="shared" si="23"/>
        <v>1400</v>
      </c>
      <c r="F112" s="32">
        <f t="shared" si="23"/>
        <v>5378</v>
      </c>
      <c r="G112" s="32">
        <f t="shared" si="23"/>
        <v>1997</v>
      </c>
      <c r="H112" s="32">
        <f t="shared" si="23"/>
        <v>85</v>
      </c>
      <c r="I112" s="32">
        <f t="shared" si="23"/>
        <v>0</v>
      </c>
      <c r="XEX112" s="37"/>
      <c r="XEY112" s="37"/>
      <c r="XEZ112" s="37"/>
      <c r="XFA112" s="37"/>
      <c r="XFB112" s="37"/>
      <c r="XFC112" s="37"/>
      <c r="XFD112" s="37"/>
    </row>
    <row r="113" s="5" customFormat="1" ht="21" hidden="1" customHeight="1" spans="1:9 16378:16384">
      <c r="A113" s="30">
        <v>107</v>
      </c>
      <c r="B113" s="34" t="s">
        <v>120</v>
      </c>
      <c r="C113" s="32">
        <f t="shared" ref="C113:C121" si="24">D113+F113+G113+H113+I113</f>
        <v>0</v>
      </c>
      <c r="D113" s="32">
        <v>0</v>
      </c>
      <c r="E113" s="35">
        <v>0</v>
      </c>
      <c r="F113" s="35">
        <v>0</v>
      </c>
      <c r="G113" s="35">
        <v>0</v>
      </c>
      <c r="H113" s="35">
        <v>0</v>
      </c>
      <c r="I113" s="35"/>
      <c r="XEX113" s="36"/>
      <c r="XEY113" s="36"/>
      <c r="XEZ113" s="36"/>
      <c r="XFA113" s="36"/>
      <c r="XFB113" s="36"/>
      <c r="XFC113" s="36"/>
      <c r="XFD113" s="36"/>
    </row>
    <row r="114" s="5" customFormat="1" ht="21" hidden="1" customHeight="1" spans="1:9 16378:16384">
      <c r="A114" s="33">
        <v>108</v>
      </c>
      <c r="B114" s="34" t="s">
        <v>121</v>
      </c>
      <c r="C114" s="32">
        <f t="shared" si="24"/>
        <v>6121</v>
      </c>
      <c r="D114" s="32">
        <v>5019</v>
      </c>
      <c r="E114" s="35">
        <v>140</v>
      </c>
      <c r="F114" s="35">
        <v>880</v>
      </c>
      <c r="G114" s="35">
        <v>222</v>
      </c>
      <c r="H114" s="35">
        <v>0</v>
      </c>
      <c r="I114" s="35"/>
      <c r="XEX114" s="36"/>
      <c r="XEY114" s="36"/>
      <c r="XEZ114" s="36"/>
      <c r="XFA114" s="36"/>
      <c r="XFB114" s="36"/>
      <c r="XFC114" s="36"/>
      <c r="XFD114" s="36"/>
    </row>
    <row r="115" s="5" customFormat="1" ht="21" hidden="1" customHeight="1" spans="1:9 16378:16384">
      <c r="A115" s="30">
        <v>109</v>
      </c>
      <c r="B115" s="34" t="s">
        <v>122</v>
      </c>
      <c r="C115" s="32">
        <f t="shared" si="24"/>
        <v>16589</v>
      </c>
      <c r="D115" s="32">
        <v>15596</v>
      </c>
      <c r="E115" s="35">
        <v>280</v>
      </c>
      <c r="F115" s="35">
        <v>763</v>
      </c>
      <c r="G115" s="35">
        <v>230</v>
      </c>
      <c r="H115" s="35">
        <v>0</v>
      </c>
      <c r="I115" s="35"/>
      <c r="XEX115" s="36"/>
      <c r="XEY115" s="36"/>
      <c r="XEZ115" s="36"/>
      <c r="XFA115" s="36"/>
      <c r="XFB115" s="36"/>
      <c r="XFC115" s="36"/>
      <c r="XFD115" s="36"/>
    </row>
    <row r="116" s="5" customFormat="1" ht="21" hidden="1" customHeight="1" spans="1:9 16378:16384">
      <c r="A116" s="30">
        <v>110</v>
      </c>
      <c r="B116" s="34" t="s">
        <v>123</v>
      </c>
      <c r="C116" s="32">
        <f t="shared" si="24"/>
        <v>4454</v>
      </c>
      <c r="D116" s="32">
        <v>3416</v>
      </c>
      <c r="E116" s="35">
        <v>280</v>
      </c>
      <c r="F116" s="35">
        <v>770</v>
      </c>
      <c r="G116" s="35">
        <v>268</v>
      </c>
      <c r="H116" s="35">
        <v>0</v>
      </c>
      <c r="I116" s="35"/>
      <c r="XEX116" s="36"/>
      <c r="XEY116" s="36"/>
      <c r="XEZ116" s="36"/>
      <c r="XFA116" s="36"/>
      <c r="XFB116" s="36"/>
      <c r="XFC116" s="36"/>
      <c r="XFD116" s="36"/>
    </row>
    <row r="117" s="5" customFormat="1" ht="21" hidden="1" customHeight="1" spans="1:9 16378:16384">
      <c r="A117" s="33">
        <v>111</v>
      </c>
      <c r="B117" s="34" t="s">
        <v>124</v>
      </c>
      <c r="C117" s="32">
        <f t="shared" si="24"/>
        <v>15385</v>
      </c>
      <c r="D117" s="32">
        <v>14526</v>
      </c>
      <c r="E117" s="35">
        <v>420</v>
      </c>
      <c r="F117" s="35">
        <v>622</v>
      </c>
      <c r="G117" s="35">
        <v>237</v>
      </c>
      <c r="H117" s="35">
        <v>0</v>
      </c>
      <c r="I117" s="35"/>
      <c r="XEX117" s="36"/>
      <c r="XEY117" s="36"/>
      <c r="XEZ117" s="36"/>
      <c r="XFA117" s="36"/>
      <c r="XFB117" s="36"/>
      <c r="XFC117" s="36"/>
      <c r="XFD117" s="36"/>
    </row>
    <row r="118" s="5" customFormat="1" ht="21" hidden="1" customHeight="1" spans="1:9 16378:16384">
      <c r="A118" s="30">
        <v>112</v>
      </c>
      <c r="B118" s="34" t="s">
        <v>125</v>
      </c>
      <c r="C118" s="32">
        <f t="shared" si="24"/>
        <v>3707</v>
      </c>
      <c r="D118" s="32">
        <v>2643</v>
      </c>
      <c r="E118" s="35">
        <v>70</v>
      </c>
      <c r="F118" s="35">
        <v>731</v>
      </c>
      <c r="G118" s="35">
        <v>248</v>
      </c>
      <c r="H118" s="35">
        <v>85</v>
      </c>
      <c r="I118" s="35"/>
      <c r="XEX118" s="36"/>
      <c r="XEY118" s="36"/>
      <c r="XEZ118" s="36"/>
      <c r="XFA118" s="36"/>
      <c r="XFB118" s="36"/>
      <c r="XFC118" s="36"/>
      <c r="XFD118" s="36"/>
    </row>
    <row r="119" s="5" customFormat="1" ht="21" hidden="1" customHeight="1" spans="1:9 16378:16384">
      <c r="A119" s="30">
        <v>113</v>
      </c>
      <c r="B119" s="34" t="s">
        <v>126</v>
      </c>
      <c r="C119" s="32">
        <f t="shared" si="24"/>
        <v>2794</v>
      </c>
      <c r="D119" s="32">
        <v>1898</v>
      </c>
      <c r="E119" s="35">
        <v>70</v>
      </c>
      <c r="F119" s="35">
        <v>546</v>
      </c>
      <c r="G119" s="35">
        <v>350</v>
      </c>
      <c r="H119" s="35">
        <v>0</v>
      </c>
      <c r="I119" s="35"/>
      <c r="XEX119" s="36"/>
      <c r="XEY119" s="36"/>
      <c r="XEZ119" s="36"/>
      <c r="XFA119" s="36"/>
      <c r="XFB119" s="36"/>
      <c r="XFC119" s="36"/>
      <c r="XFD119" s="36"/>
    </row>
    <row r="120" s="5" customFormat="1" ht="21" hidden="1" customHeight="1" spans="1:9 16378:16384">
      <c r="A120" s="33">
        <v>114</v>
      </c>
      <c r="B120" s="34" t="s">
        <v>127</v>
      </c>
      <c r="C120" s="32">
        <f t="shared" si="24"/>
        <v>2651</v>
      </c>
      <c r="D120" s="32">
        <v>1868</v>
      </c>
      <c r="E120" s="35">
        <v>70</v>
      </c>
      <c r="F120" s="35">
        <v>547</v>
      </c>
      <c r="G120" s="35">
        <v>236</v>
      </c>
      <c r="H120" s="35">
        <v>0</v>
      </c>
      <c r="I120" s="35"/>
      <c r="XEX120" s="36"/>
      <c r="XEY120" s="36"/>
      <c r="XEZ120" s="36"/>
      <c r="XFA120" s="36"/>
      <c r="XFB120" s="36"/>
      <c r="XFC120" s="36"/>
      <c r="XFD120" s="36"/>
    </row>
    <row r="121" s="5" customFormat="1" ht="21" hidden="1" customHeight="1" spans="1:9 16378:16384">
      <c r="A121" s="30">
        <v>115</v>
      </c>
      <c r="B121" s="34" t="s">
        <v>128</v>
      </c>
      <c r="C121" s="32">
        <f t="shared" si="24"/>
        <v>2639</v>
      </c>
      <c r="D121" s="32">
        <v>1914</v>
      </c>
      <c r="E121" s="35">
        <v>70</v>
      </c>
      <c r="F121" s="35">
        <v>519</v>
      </c>
      <c r="G121" s="35">
        <v>206</v>
      </c>
      <c r="H121" s="35">
        <v>0</v>
      </c>
      <c r="I121" s="35"/>
      <c r="XEX121" s="36"/>
      <c r="XEY121" s="36"/>
      <c r="XEZ121" s="36"/>
      <c r="XFA121" s="36"/>
      <c r="XFB121" s="36"/>
      <c r="XFC121" s="36"/>
      <c r="XFD121" s="36"/>
    </row>
    <row r="122" s="6" customFormat="1" ht="21" hidden="1" customHeight="1" spans="1:9 16378:16384">
      <c r="A122" s="30">
        <v>116</v>
      </c>
      <c r="B122" s="31" t="s">
        <v>129</v>
      </c>
      <c r="C122" s="32">
        <f>SUM(C123:C124)</f>
        <v>2854</v>
      </c>
      <c r="D122" s="32">
        <f t="shared" ref="D122:I122" si="25">SUM(D123:D124)</f>
        <v>0</v>
      </c>
      <c r="E122" s="32">
        <f t="shared" si="25"/>
        <v>0</v>
      </c>
      <c r="F122" s="32">
        <f t="shared" si="25"/>
        <v>0</v>
      </c>
      <c r="G122" s="32">
        <f t="shared" si="25"/>
        <v>0</v>
      </c>
      <c r="H122" s="32">
        <f t="shared" si="25"/>
        <v>1858</v>
      </c>
      <c r="I122" s="32">
        <f t="shared" si="25"/>
        <v>996</v>
      </c>
      <c r="XEX122" s="37"/>
      <c r="XEY122" s="37"/>
      <c r="XEZ122" s="37"/>
      <c r="XFA122" s="37"/>
      <c r="XFB122" s="37"/>
      <c r="XFC122" s="37"/>
      <c r="XFD122" s="37"/>
    </row>
    <row r="123" s="5" customFormat="1" ht="21" hidden="1" customHeight="1" spans="1:9 16378:16384">
      <c r="A123" s="33">
        <v>117</v>
      </c>
      <c r="B123" s="34" t="s">
        <v>130</v>
      </c>
      <c r="C123" s="32">
        <f>D123+F123+G123+H123+I123</f>
        <v>996</v>
      </c>
      <c r="D123" s="32">
        <v>0</v>
      </c>
      <c r="E123" s="35">
        <v>0</v>
      </c>
      <c r="F123" s="35">
        <v>0</v>
      </c>
      <c r="G123" s="35">
        <v>0</v>
      </c>
      <c r="H123" s="35">
        <v>0</v>
      </c>
      <c r="I123" s="35">
        <v>996</v>
      </c>
      <c r="XEX123" s="36"/>
      <c r="XEY123" s="36"/>
      <c r="XEZ123" s="36"/>
      <c r="XFA123" s="36"/>
      <c r="XFB123" s="36"/>
      <c r="XFC123" s="36"/>
      <c r="XFD123" s="36"/>
    </row>
    <row r="124" s="5" customFormat="1" ht="21" hidden="1" customHeight="1" spans="1:9 16378:16384">
      <c r="A124" s="30">
        <v>118</v>
      </c>
      <c r="B124" s="34" t="s">
        <v>131</v>
      </c>
      <c r="C124" s="32">
        <f>D124+F124+G124+H124+I124</f>
        <v>1858</v>
      </c>
      <c r="D124" s="32">
        <v>0</v>
      </c>
      <c r="E124" s="35">
        <v>0</v>
      </c>
      <c r="F124" s="35">
        <v>0</v>
      </c>
      <c r="G124" s="35">
        <v>0</v>
      </c>
      <c r="H124" s="35">
        <v>1858</v>
      </c>
      <c r="I124" s="35"/>
      <c r="XEX124" s="36"/>
      <c r="XEY124" s="36"/>
      <c r="XEZ124" s="36"/>
      <c r="XFA124" s="36"/>
      <c r="XFB124" s="36"/>
      <c r="XFC124" s="36"/>
      <c r="XFD124" s="36"/>
    </row>
    <row r="125" hidden="1"/>
  </sheetData>
  <mergeCells count="11">
    <mergeCell ref="A1:B1"/>
    <mergeCell ref="A2:I2"/>
    <mergeCell ref="D4:E4"/>
    <mergeCell ref="A4:A6"/>
    <mergeCell ref="B4:B6"/>
    <mergeCell ref="C4:C6"/>
    <mergeCell ref="D5:D6"/>
    <mergeCell ref="F4:F6"/>
    <mergeCell ref="G4:G6"/>
    <mergeCell ref="H4:H6"/>
    <mergeCell ref="I4:I6"/>
  </mergeCells>
  <printOptions horizontalCentered="1"/>
  <pageMargins left="0.629861111111111" right="0.511811023622047" top="0.708333333333333" bottom="0.25" header="0.31496062992126" footer="0.2"/>
  <pageSetup paperSize="9" scale="91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提前下达2026年中央衔接资金分配表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高莹</dc:creator>
  <cp:lastModifiedBy>鲁娟</cp:lastModifiedBy>
  <dcterms:created xsi:type="dcterms:W3CDTF">2021-04-06T10:19:00Z</dcterms:created>
  <cp:lastPrinted>2025-11-29T19:39:00Z</cp:lastPrinted>
  <dcterms:modified xsi:type="dcterms:W3CDTF">2025-12-05T06:59:13Z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956769F7E5094681A930629C99CECB8B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false</vt:bool>
  </property>
  <property fmtid="{D5CDD505-2E9C-101B-9397-08002B2CF9AE}" pid="5" name="commondata">
    <vt:lpwstr>eyJoZGlkIjoiYjA1NjRjZjkwYjUxNWU0NjMzMTdiOTUyZjRjMTY4MGQifQ==</vt:lpwstr>
  </property>
</Properties>
</file>