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<sst xmlns="http://schemas.openxmlformats.org/spreadsheetml/2006/main" count="53" uniqueCount="42">
  <si>
    <t>民乐县二季度生猪规模养殖场贷款贴息补助花名册</t>
  </si>
  <si>
    <t xml:space="preserve">填报单位（盖章）：                                                     </t>
  </si>
  <si>
    <t>序号</t>
  </si>
  <si>
    <t>养殖场名称</t>
  </si>
  <si>
    <t>地  址</t>
  </si>
  <si>
    <t>存栏量
（头）</t>
  </si>
  <si>
    <t>贷款银行</t>
  </si>
  <si>
    <t>贷款金额
（万元）</t>
  </si>
  <si>
    <t>LPR</t>
  </si>
  <si>
    <t>贷款
起止日期</t>
  </si>
  <si>
    <t>计息时间</t>
  </si>
  <si>
    <t>贴息天数</t>
  </si>
  <si>
    <t>2024年贷款利息
金额（万元）</t>
  </si>
  <si>
    <t>2024年1-6月贷款贴息金额（万元）</t>
  </si>
  <si>
    <t>开户行及账号</t>
  </si>
  <si>
    <t>备注</t>
  </si>
  <si>
    <t>张掖祁连雪域农牧科技有限责任公司</t>
  </si>
  <si>
    <t>六坝镇金山村</t>
  </si>
  <si>
    <t>光大银行兰州分行营业部</t>
  </si>
  <si>
    <t>2018.10.30-2026.10.29</t>
  </si>
  <si>
    <t>甘肃民乐农村商业银行股份有限公司
320030122000******</t>
  </si>
  <si>
    <t>民乐县祥合顺农牧发展有限责任公司</t>
  </si>
  <si>
    <t>民联镇复兴村</t>
  </si>
  <si>
    <t>甘肃农村信用社</t>
  </si>
  <si>
    <t>2023.01.20-2024.09.19</t>
  </si>
  <si>
    <t>民乐县顺祥种植养殖专业合作社</t>
  </si>
  <si>
    <t>2023.09.15-2024.09.14</t>
  </si>
  <si>
    <t>中国建设银行股份有限公司民乐支行
62001650301051******</t>
  </si>
  <si>
    <t>民乐县鹏欣养殖专业合作社</t>
  </si>
  <si>
    <t>新天镇新天堡村</t>
  </si>
  <si>
    <t>2022.10.24-2025.10.23</t>
  </si>
  <si>
    <t xml:space="preserve">甘肃民乐农村商业银行股份有限公司新天支行
321010122000******
</t>
  </si>
  <si>
    <t>刘浩勤</t>
  </si>
  <si>
    <t>2024.01.02-2025.01.01</t>
  </si>
  <si>
    <t>2024.04.17-2025.04.16</t>
  </si>
  <si>
    <t>2024.03.03-2025.03.02</t>
  </si>
  <si>
    <t>毛玉国</t>
  </si>
  <si>
    <t>2024.04.16-2027.04.15</t>
  </si>
  <si>
    <t>李峰</t>
  </si>
  <si>
    <t>中国农业银行</t>
  </si>
  <si>
    <t>2023.10.07-2026.10.06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</si>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</sst>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topLeftCell="C1" workbookViewId="0">
      <selection activeCell="O5" sqref="O5"/>
    </sheetView>
  </sheetViews>
  <sheetFormatPr defaultColWidth="9" defaultRowHeight="13.5"/>
  <cols>
    <col min="1" max="1" width="6" style="1" customWidth="1"/>
    <col min="2" max="2" width="20.75" style="1" customWidth="1"/>
    <col min="3" max="3" width="17.625" style="1" customWidth="1"/>
    <col min="4" max="4" width="11.25" style="1" customWidth="1"/>
    <col min="5" max="5" width="22" style="1" customWidth="1"/>
    <col min="6" max="6" width="13.5" style="1" customWidth="1"/>
    <col min="7" max="7" width="10.25" style="1" customWidth="1"/>
    <col min="8" max="8" width="23" style="1" customWidth="1"/>
    <col min="9" max="9" width="13" style="1" customWidth="1"/>
    <col min="10" max="10" width="11.25" style="1" customWidth="1"/>
    <col min="11" max="11" width="11.75" style="1" customWidth="1"/>
    <col min="12" max="12" width="19.125" style="1" customWidth="1"/>
    <col min="13" max="13" width="18.5" style="1" customWidth="1"/>
    <col min="14" max="14" width="35.125" style="1" customWidth="1"/>
    <col min="15" max="15" width="11.75" style="1" customWidth="1"/>
    <col min="16" max="16384" width="9" style="1"/>
  </cols>
  <sheetData>
    <row r="1" s="1" customFormat="1" ht="6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47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18" t="s">
        <v>10</v>
      </c>
      <c r="J3" s="19"/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="1" customFormat="1" ht="35" customHeight="1" spans="1:15">
      <c r="A4" s="7">
        <v>1</v>
      </c>
      <c r="B4" s="8" t="s">
        <v>16</v>
      </c>
      <c r="C4" s="7" t="s">
        <v>17</v>
      </c>
      <c r="D4" s="7">
        <v>13600</v>
      </c>
      <c r="E4" s="7" t="s">
        <v>18</v>
      </c>
      <c r="F4" s="7">
        <v>4000</v>
      </c>
      <c r="G4" s="9">
        <v>0.0395</v>
      </c>
      <c r="H4" s="7" t="s">
        <v>19</v>
      </c>
      <c r="I4" s="20">
        <v>45292</v>
      </c>
      <c r="J4" s="20">
        <v>45464</v>
      </c>
      <c r="K4" s="7">
        <f t="shared" ref="K4:K12" si="0">J4-I4</f>
        <v>172</v>
      </c>
      <c r="L4" s="21">
        <f t="shared" ref="L4:L12" si="1">G4/360*K4*F4</f>
        <v>75.4888888888889</v>
      </c>
      <c r="M4" s="7">
        <v>60</v>
      </c>
      <c r="N4" s="8" t="s">
        <v>20</v>
      </c>
      <c r="O4" s="12"/>
    </row>
    <row r="5" s="1" customFormat="1" ht="35" customHeight="1" spans="1:15">
      <c r="A5" s="10">
        <v>2</v>
      </c>
      <c r="B5" s="11" t="s">
        <v>21</v>
      </c>
      <c r="C5" s="7" t="s">
        <v>22</v>
      </c>
      <c r="D5" s="10">
        <v>7200</v>
      </c>
      <c r="E5" s="7" t="s">
        <v>23</v>
      </c>
      <c r="F5" s="7">
        <v>150</v>
      </c>
      <c r="G5" s="9">
        <v>0.0345</v>
      </c>
      <c r="H5" s="7" t="s">
        <v>24</v>
      </c>
      <c r="I5" s="20">
        <v>45292</v>
      </c>
      <c r="J5" s="20">
        <v>45464</v>
      </c>
      <c r="K5" s="7">
        <f t="shared" si="0"/>
        <v>172</v>
      </c>
      <c r="L5" s="21">
        <f t="shared" si="1"/>
        <v>2.4725</v>
      </c>
      <c r="M5" s="10">
        <v>2.47</v>
      </c>
      <c r="N5" s="8" t="s">
        <v>20</v>
      </c>
      <c r="O5" s="12"/>
    </row>
    <row r="6" s="1" customFormat="1" ht="55" customHeight="1" spans="1:15">
      <c r="A6" s="7">
        <v>3</v>
      </c>
      <c r="B6" s="8" t="s">
        <v>25</v>
      </c>
      <c r="C6" s="7" t="s">
        <v>22</v>
      </c>
      <c r="D6" s="7">
        <v>6500</v>
      </c>
      <c r="E6" s="7" t="s">
        <v>23</v>
      </c>
      <c r="F6" s="7">
        <v>200</v>
      </c>
      <c r="G6" s="9">
        <v>0.0345</v>
      </c>
      <c r="H6" s="12" t="s">
        <v>26</v>
      </c>
      <c r="I6" s="20">
        <v>45292</v>
      </c>
      <c r="J6" s="20">
        <v>45464</v>
      </c>
      <c r="K6" s="7">
        <f t="shared" si="0"/>
        <v>172</v>
      </c>
      <c r="L6" s="21">
        <v>3.29</v>
      </c>
      <c r="M6" s="7">
        <v>3.29</v>
      </c>
      <c r="N6" s="8" t="s">
        <v>27</v>
      </c>
      <c r="O6" s="12"/>
    </row>
    <row r="7" s="1" customFormat="1" ht="55" customHeight="1" spans="1:15">
      <c r="A7" s="7">
        <v>4</v>
      </c>
      <c r="B7" s="8" t="s">
        <v>28</v>
      </c>
      <c r="C7" s="7" t="s">
        <v>29</v>
      </c>
      <c r="D7" s="13">
        <v>2320</v>
      </c>
      <c r="E7" s="7" t="s">
        <v>23</v>
      </c>
      <c r="F7" s="7">
        <v>15</v>
      </c>
      <c r="G7" s="9">
        <v>0.0345</v>
      </c>
      <c r="H7" s="12" t="s">
        <v>30</v>
      </c>
      <c r="I7" s="20">
        <v>45292</v>
      </c>
      <c r="J7" s="20">
        <v>45464</v>
      </c>
      <c r="K7" s="7">
        <f t="shared" si="0"/>
        <v>172</v>
      </c>
      <c r="L7" s="21">
        <f t="shared" si="1"/>
        <v>0.24725</v>
      </c>
      <c r="M7" s="7">
        <v>0.25</v>
      </c>
      <c r="N7" s="22" t="s">
        <v>31</v>
      </c>
      <c r="O7" s="7" t="s">
        <v>32</v>
      </c>
    </row>
    <row r="8" s="1" customFormat="1" ht="55" customHeight="1" spans="1:15">
      <c r="A8" s="7"/>
      <c r="B8" s="8"/>
      <c r="C8" s="7"/>
      <c r="D8" s="14"/>
      <c r="E8" s="7" t="s">
        <v>23</v>
      </c>
      <c r="F8" s="7">
        <v>19.6</v>
      </c>
      <c r="G8" s="9">
        <v>0.0345</v>
      </c>
      <c r="H8" s="12" t="s">
        <v>33</v>
      </c>
      <c r="I8" s="23">
        <v>45293</v>
      </c>
      <c r="J8" s="20">
        <v>45464</v>
      </c>
      <c r="K8" s="7">
        <f t="shared" si="0"/>
        <v>171</v>
      </c>
      <c r="L8" s="21">
        <f t="shared" si="1"/>
        <v>0.321195</v>
      </c>
      <c r="M8" s="7">
        <v>0.32</v>
      </c>
      <c r="N8" s="24"/>
      <c r="O8" s="7" t="s">
        <v>32</v>
      </c>
    </row>
    <row r="9" s="1" customFormat="1" ht="57" customHeight="1" spans="1:15">
      <c r="A9" s="7"/>
      <c r="B9" s="8"/>
      <c r="C9" s="7"/>
      <c r="D9" s="14"/>
      <c r="E9" s="7" t="s">
        <v>23</v>
      </c>
      <c r="F9" s="7">
        <v>14.9</v>
      </c>
      <c r="G9" s="9">
        <v>0.0345</v>
      </c>
      <c r="H9" s="12" t="s">
        <v>34</v>
      </c>
      <c r="I9" s="23">
        <v>45399</v>
      </c>
      <c r="J9" s="20">
        <v>45464</v>
      </c>
      <c r="K9" s="7">
        <f t="shared" si="0"/>
        <v>65</v>
      </c>
      <c r="L9" s="21">
        <f t="shared" si="1"/>
        <v>0.0928145833333333</v>
      </c>
      <c r="M9" s="7">
        <v>0.09</v>
      </c>
      <c r="N9" s="24"/>
      <c r="O9" s="7" t="s">
        <v>32</v>
      </c>
    </row>
    <row r="10" s="1" customFormat="1" ht="57" customHeight="1" spans="1:15">
      <c r="A10" s="7"/>
      <c r="B10" s="8"/>
      <c r="C10" s="7"/>
      <c r="D10" s="14"/>
      <c r="E10" s="7" t="s">
        <v>23</v>
      </c>
      <c r="F10" s="7">
        <v>22</v>
      </c>
      <c r="G10" s="9">
        <v>0.0345</v>
      </c>
      <c r="H10" s="12" t="s">
        <v>35</v>
      </c>
      <c r="I10" s="23">
        <v>45354</v>
      </c>
      <c r="J10" s="20">
        <v>45464</v>
      </c>
      <c r="K10" s="7">
        <f t="shared" si="0"/>
        <v>110</v>
      </c>
      <c r="L10" s="21">
        <f t="shared" si="1"/>
        <v>0.231916666666667</v>
      </c>
      <c r="M10" s="7">
        <v>0.23</v>
      </c>
      <c r="N10" s="24"/>
      <c r="O10" s="7" t="s">
        <v>36</v>
      </c>
    </row>
    <row r="11" s="1" customFormat="1" ht="60" customHeight="1" spans="1:15">
      <c r="A11" s="7"/>
      <c r="B11" s="8"/>
      <c r="C11" s="7"/>
      <c r="D11" s="14"/>
      <c r="E11" s="7" t="s">
        <v>23</v>
      </c>
      <c r="F11" s="7">
        <v>45</v>
      </c>
      <c r="G11" s="9">
        <v>0.0345</v>
      </c>
      <c r="H11" s="12" t="s">
        <v>37</v>
      </c>
      <c r="I11" s="23">
        <v>45398</v>
      </c>
      <c r="J11" s="20">
        <v>45464</v>
      </c>
      <c r="K11" s="7">
        <f t="shared" si="0"/>
        <v>66</v>
      </c>
      <c r="L11" s="21">
        <f t="shared" si="1"/>
        <v>0.284625</v>
      </c>
      <c r="M11" s="7">
        <v>0.28</v>
      </c>
      <c r="N11" s="24"/>
      <c r="O11" s="7" t="s">
        <v>38</v>
      </c>
    </row>
    <row r="12" s="1" customFormat="1" ht="60" customHeight="1" spans="1:15">
      <c r="A12" s="7"/>
      <c r="B12" s="8"/>
      <c r="C12" s="7"/>
      <c r="D12" s="10"/>
      <c r="E12" s="7" t="s">
        <v>39</v>
      </c>
      <c r="F12" s="7">
        <v>20</v>
      </c>
      <c r="G12" s="9">
        <v>0.0345</v>
      </c>
      <c r="H12" s="12" t="s">
        <v>40</v>
      </c>
      <c r="I12" s="23">
        <v>45292</v>
      </c>
      <c r="J12" s="20">
        <v>45464</v>
      </c>
      <c r="K12" s="7">
        <f t="shared" si="0"/>
        <v>172</v>
      </c>
      <c r="L12" s="21">
        <f t="shared" si="1"/>
        <v>0.329666666666667</v>
      </c>
      <c r="M12" s="7">
        <v>0.33</v>
      </c>
      <c r="N12" s="11"/>
      <c r="O12" s="7" t="s">
        <v>38</v>
      </c>
    </row>
    <row r="13" s="1" customFormat="1" ht="35" customHeight="1" spans="1:15">
      <c r="A13" s="15" t="s">
        <v>41</v>
      </c>
      <c r="B13" s="16"/>
      <c r="C13" s="16"/>
      <c r="D13" s="16"/>
      <c r="E13" s="17"/>
      <c r="F13" s="12"/>
      <c r="G13" s="12"/>
      <c r="H13" s="12"/>
      <c r="I13" s="12"/>
      <c r="J13" s="12"/>
      <c r="K13" s="12"/>
      <c r="L13" s="12"/>
      <c r="M13" s="25">
        <f>SUM(M4:M12)</f>
        <v>67.26</v>
      </c>
      <c r="N13" s="12"/>
      <c r="O13" s="12"/>
    </row>
  </sheetData>
  <mergeCells count="9">
    <mergeCell ref="A1:O1"/>
    <mergeCell ref="A2:O2"/>
    <mergeCell ref="I3:J3"/>
    <mergeCell ref="A13:E13"/>
    <mergeCell ref="A7:A12"/>
    <mergeCell ref="B7:B12"/>
    <mergeCell ref="C7:C12"/>
    <mergeCell ref="D7:D12"/>
    <mergeCell ref="N7:N12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GYL</dc:creator>
  <cp:lastModifiedBy>正丰</cp:lastModifiedBy>
  <dcterms:created xsi:type="dcterms:W3CDTF">2024-10-23T00:44:00Z</dcterms:created>
  <dcterms:modified xsi:type="dcterms:W3CDTF">2024-10-23T00:57:43Z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0A49F87E1B49427BAB0F3FAA620225CF</vt:lpwstr>
  </property>
  <property fmtid="{D5CDD505-2E9C-101B-9397-08002B2CF9AE}" pid="3" name="KSOProductBuildVer">
    <vt:lpwstr>2052-11.1.0.12165</vt:lpwstr>
  </property>
</Properties>
</file>