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三季度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<sst xmlns="http://schemas.openxmlformats.org/spreadsheetml/2006/main" count="161" uniqueCount="110">
  <si>
    <t>民乐县三季度生猪规模养殖场贷款贴息补助花名册</t>
  </si>
  <si>
    <t xml:space="preserve">填报单位（盖章）：                                                     </t>
  </si>
  <si>
    <t>序号</t>
  </si>
  <si>
    <t>养殖场名称</t>
  </si>
  <si>
    <t>地  址</t>
  </si>
  <si>
    <t>存栏量
（头）</t>
  </si>
  <si>
    <t>贷款银行</t>
  </si>
  <si>
    <t>贷款金额
（万元）</t>
  </si>
  <si>
    <t>LPR</t>
  </si>
  <si>
    <t>贷款
起止日期</t>
  </si>
  <si>
    <t>计息时间</t>
  </si>
  <si>
    <t>贴息
天数</t>
  </si>
  <si>
    <t>2024年贷款贴息金额（元）</t>
  </si>
  <si>
    <t>开户行及账号</t>
  </si>
  <si>
    <t>备注</t>
  </si>
  <si>
    <t>民乐县祥合顺农牧发展有限责任公司</t>
  </si>
  <si>
    <t>民联镇复兴村</t>
  </si>
  <si>
    <t>甘肃农村信用社</t>
  </si>
  <si>
    <t>2023.01.20-2024.09.19</t>
  </si>
  <si>
    <t>甘肃民乐农村商业银行股份有限公司
320030122000******</t>
  </si>
  <si>
    <t>民乐县顺祥种植养殖专业合作社</t>
  </si>
  <si>
    <t>2023.09.15-2024.09.14</t>
  </si>
  <si>
    <t>中国建设银行股份有限公司民乐支行
62001650301051******</t>
  </si>
  <si>
    <t>民乐县三一养殖专业合作社</t>
  </si>
  <si>
    <t>民乐县上翟寨村</t>
  </si>
  <si>
    <t>2022.01.06-2025.01.05</t>
  </si>
  <si>
    <t>甘肃民乐农村合作银行三堡支行民联分理处
3204101220000******</t>
  </si>
  <si>
    <t>2023.09.18-2024.09.17</t>
  </si>
  <si>
    <t>民乐县鹏欣养殖专业合作社</t>
  </si>
  <si>
    <t>新天镇新天堡村</t>
  </si>
  <si>
    <t>2022.10.24-2025.10.23</t>
  </si>
  <si>
    <t xml:space="preserve">甘肃民乐农村商业银行股份有限公司新天支行
321010122000******
</t>
  </si>
  <si>
    <t>刘浩勤</t>
  </si>
  <si>
    <t>2024.01.02-2025.01.01</t>
  </si>
  <si>
    <t>2024.04.17-2025.04.16</t>
  </si>
  <si>
    <t>2024.03.03-2025.03.02</t>
  </si>
  <si>
    <t>毛玉国</t>
  </si>
  <si>
    <t>2024.04.16-2027.04.15</t>
  </si>
  <si>
    <t>李峰</t>
  </si>
  <si>
    <t>中国农业银行民乐支行</t>
  </si>
  <si>
    <t>2023.10.07-2026.10.06</t>
  </si>
  <si>
    <t>民乐县源隆养殖专业合作社</t>
  </si>
  <si>
    <t>新天镇林山村</t>
  </si>
  <si>
    <t>2024.01.31-2027.01.30</t>
  </si>
  <si>
    <t>甘肃民乐农村商业银行股份有限公司李寨支行
321110122000******</t>
  </si>
  <si>
    <t>民乐县吕氏海盛农牧专业合作社</t>
  </si>
  <si>
    <t>2023.06.06-2026.06.05</t>
  </si>
  <si>
    <t>2023.01.18-2025.01.17</t>
  </si>
  <si>
    <t>民乐县韵旺通养殖农场</t>
  </si>
  <si>
    <t>新天镇钱寨村</t>
  </si>
  <si>
    <t>2022.01.01-2024.12.31</t>
  </si>
  <si>
    <t xml:space="preserve">甘肃民乐农村商业银行股份有限公司新天支行
321012800006******
</t>
  </si>
  <si>
    <t>2022.01.29-2025.01.28</t>
  </si>
  <si>
    <t>民乐县鸿宸养殖场</t>
  </si>
  <si>
    <t>南古镇克寨村</t>
  </si>
  <si>
    <t>2022.06.26-2025.06.25</t>
  </si>
  <si>
    <t>中国建设银行股份有限公司民乐南古分理处
27186201040******</t>
  </si>
  <si>
    <t>民乐县倪伟养殖专业合作社</t>
  </si>
  <si>
    <t>南古镇岔家堡村</t>
  </si>
  <si>
    <t>2024.06.21-2025.06.20</t>
  </si>
  <si>
    <t>甘肃民乐农村商业银行股份有限公司南古支行
321210122000******</t>
  </si>
  <si>
    <t>2024.03.29-2025.03.28</t>
  </si>
  <si>
    <t>2023.01.10-2026.04.09</t>
  </si>
  <si>
    <t>民乐县晨光养殖专业合作社</t>
  </si>
  <si>
    <t>南古镇杨坊村</t>
  </si>
  <si>
    <t>2023.05.22-2026.05.21</t>
  </si>
  <si>
    <t>甘肃民乐农村商业银行股份有限公司杨坊支行
32131012200******</t>
  </si>
  <si>
    <t>顾发青</t>
  </si>
  <si>
    <t>2024.04.15-2027.04.14</t>
  </si>
  <si>
    <t>2023.02.03-2026.02.02</t>
  </si>
  <si>
    <t>展学范</t>
  </si>
  <si>
    <t>2023.08.31-2026.08.30</t>
  </si>
  <si>
    <t>顾发强</t>
  </si>
  <si>
    <t>2024.08.27-2027.08.26</t>
  </si>
  <si>
    <t>民乐县鑫绿康养殖专业合作社</t>
  </si>
  <si>
    <t>2022.05.10-2025.05.09</t>
  </si>
  <si>
    <t>严志文</t>
  </si>
  <si>
    <t>2021.12.25-2024.12.24</t>
  </si>
  <si>
    <t>2023.04.14-2025.03.30</t>
  </si>
  <si>
    <t>严东</t>
  </si>
  <si>
    <t>2024.03.12-2025.03.11</t>
  </si>
  <si>
    <t>许霞</t>
  </si>
  <si>
    <t>2023.06.02-2025.06.01</t>
  </si>
  <si>
    <t>2021.11.17-2024.11.16</t>
  </si>
  <si>
    <t>民乐县飞朋养殖场</t>
  </si>
  <si>
    <t>南古镇毛城村</t>
  </si>
  <si>
    <t>2022.03.05-2025.03.04</t>
  </si>
  <si>
    <t>甘肃民乐农村商业银行股份有限公司南古支行
32121210000******</t>
  </si>
  <si>
    <t>2024.03.05-2027.03.04</t>
  </si>
  <si>
    <t>民乐县志烨农牧农场</t>
  </si>
  <si>
    <t>2023.12.18-2026.12.17</t>
  </si>
  <si>
    <t>甘肃民乐农村商业银行股份有限公司南古支行
321212700006******</t>
  </si>
  <si>
    <t>民乐县福康养殖专业合作社</t>
  </si>
  <si>
    <t>三堡镇下吾旗村</t>
  </si>
  <si>
    <t>2023.02.24-2026.02.23</t>
  </si>
  <si>
    <t>甘肃民乐农村商业银行股份有限公司三堡支行
320310122000******</t>
  </si>
  <si>
    <t>民乐县腾农牧业家庭农场</t>
  </si>
  <si>
    <t>三堡镇陈庄村</t>
  </si>
  <si>
    <t>中国建设银行甘肃支行</t>
  </si>
  <si>
    <t>2024.01.12-2025.01.12</t>
  </si>
  <si>
    <t>甘肃民乐农村商业银行股份有限公司三堡支行
320312400006******</t>
  </si>
  <si>
    <t>2023.02.14-2026.02.13</t>
  </si>
  <si>
    <t>2023.10.20-2024.10.19</t>
  </si>
  <si>
    <t>民乐县鑫凯养殖专业合作社</t>
  </si>
  <si>
    <t>洪水镇老号村</t>
  </si>
  <si>
    <t>2021.12.01-2024.11.30</t>
  </si>
  <si>
    <t>甘肃民乐农村商业银行股份有限公司城关支行
321510122000******</t>
  </si>
  <si>
    <t>2024.03.02-2025.03.01</t>
  </si>
  <si>
    <t>2022.11.17-2025.11.16</t>
  </si>
  <si>
    <t>合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</si>
</sst>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36"/>
      <name val="宋体"/>
      <charset val="134"/>
      <scheme val="minor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workbookViewId="0">
      <selection activeCell="M41" sqref="M41:M43"/>
    </sheetView>
  </sheetViews>
  <sheetFormatPr defaultColWidth="9" defaultRowHeight="13.5"/>
  <cols>
    <col min="1" max="1" width="6" style="1" customWidth="1"/>
    <col min="2" max="2" width="20.1416666666667" style="1" customWidth="1"/>
    <col min="3" max="3" width="16.3166666666667" style="1" customWidth="1"/>
    <col min="4" max="4" width="9.75" style="1" customWidth="1"/>
    <col min="5" max="5" width="15.625" style="1" customWidth="1"/>
    <col min="6" max="6" width="13.5" style="1" customWidth="1"/>
    <col min="7" max="7" width="10.25" style="1" customWidth="1"/>
    <col min="8" max="8" width="23" style="1" customWidth="1"/>
    <col min="9" max="9" width="12.7583333333333" style="1" customWidth="1"/>
    <col min="10" max="10" width="11.7166666666667" style="1" customWidth="1"/>
    <col min="11" max="11" width="6.875" style="1" customWidth="1"/>
    <col min="12" max="12" width="13.125" style="1" customWidth="1"/>
    <col min="13" max="13" width="26.125" style="1" customWidth="1"/>
    <col min="14" max="14" width="10" style="1" customWidth="1"/>
    <col min="15" max="15" width="15.625" style="1" customWidth="1"/>
    <col min="16" max="16384" width="9" style="1"/>
  </cols>
  <sheetData>
    <row r="1" s="1" customFormat="1" ht="6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7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47" customHeight="1" spans="1:14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5" t="s">
        <v>8</v>
      </c>
      <c r="H3" s="6" t="s">
        <v>9</v>
      </c>
      <c r="I3" s="22" t="s">
        <v>10</v>
      </c>
      <c r="J3" s="23"/>
      <c r="K3" s="6" t="s">
        <v>11</v>
      </c>
      <c r="L3" s="6" t="s">
        <v>12</v>
      </c>
      <c r="M3" s="6" t="s">
        <v>13</v>
      </c>
      <c r="N3" s="6" t="s">
        <v>14</v>
      </c>
    </row>
    <row r="4" s="1" customFormat="1" ht="44" customHeight="1" spans="1:14">
      <c r="A4" s="7">
        <v>1</v>
      </c>
      <c r="B4" s="8" t="s">
        <v>15</v>
      </c>
      <c r="C4" s="7" t="s">
        <v>16</v>
      </c>
      <c r="D4" s="7">
        <v>13600</v>
      </c>
      <c r="E4" s="7" t="s">
        <v>17</v>
      </c>
      <c r="F4" s="9">
        <v>150</v>
      </c>
      <c r="G4" s="10">
        <v>0.0345</v>
      </c>
      <c r="H4" s="9" t="s">
        <v>18</v>
      </c>
      <c r="I4" s="24">
        <v>45465</v>
      </c>
      <c r="J4" s="24">
        <v>45554</v>
      </c>
      <c r="K4" s="9">
        <f t="shared" ref="K4:K43" si="0">J4-I4</f>
        <v>89</v>
      </c>
      <c r="L4" s="9">
        <v>12793.75</v>
      </c>
      <c r="M4" s="8" t="s">
        <v>19</v>
      </c>
      <c r="N4" s="12"/>
    </row>
    <row r="5" s="1" customFormat="1" ht="44" customHeight="1" spans="1:14">
      <c r="A5" s="7">
        <v>2</v>
      </c>
      <c r="B5" s="11" t="s">
        <v>20</v>
      </c>
      <c r="C5" s="9" t="s">
        <v>16</v>
      </c>
      <c r="D5" s="9">
        <v>6500</v>
      </c>
      <c r="E5" s="9" t="s">
        <v>17</v>
      </c>
      <c r="F5" s="9">
        <v>200</v>
      </c>
      <c r="G5" s="10">
        <v>0.0345</v>
      </c>
      <c r="H5" s="12" t="s">
        <v>21</v>
      </c>
      <c r="I5" s="24">
        <v>45465</v>
      </c>
      <c r="J5" s="24">
        <v>45549</v>
      </c>
      <c r="K5" s="9">
        <f t="shared" si="0"/>
        <v>84</v>
      </c>
      <c r="L5" s="9">
        <v>16100</v>
      </c>
      <c r="M5" s="11" t="s">
        <v>22</v>
      </c>
      <c r="N5" s="12"/>
    </row>
    <row r="6" s="1" customFormat="1" ht="36" customHeight="1" spans="1:14">
      <c r="A6" s="13">
        <v>3</v>
      </c>
      <c r="B6" s="14" t="s">
        <v>23</v>
      </c>
      <c r="C6" s="15" t="s">
        <v>24</v>
      </c>
      <c r="D6" s="15">
        <v>625</v>
      </c>
      <c r="E6" s="9" t="s">
        <v>17</v>
      </c>
      <c r="F6" s="9">
        <v>20</v>
      </c>
      <c r="G6" s="10">
        <v>0.0345</v>
      </c>
      <c r="H6" s="12" t="s">
        <v>25</v>
      </c>
      <c r="I6" s="24">
        <v>45292</v>
      </c>
      <c r="J6" s="24">
        <v>45556</v>
      </c>
      <c r="K6" s="9">
        <f t="shared" si="0"/>
        <v>264</v>
      </c>
      <c r="L6" s="9">
        <v>5060</v>
      </c>
      <c r="M6" s="14" t="s">
        <v>26</v>
      </c>
      <c r="N6" s="15"/>
    </row>
    <row r="7" s="1" customFormat="1" ht="36" customHeight="1" spans="1:14">
      <c r="A7" s="7"/>
      <c r="B7" s="8"/>
      <c r="C7" s="7"/>
      <c r="D7" s="13"/>
      <c r="E7" s="9" t="s">
        <v>17</v>
      </c>
      <c r="F7" s="9">
        <v>50</v>
      </c>
      <c r="G7" s="10">
        <v>0.0345</v>
      </c>
      <c r="H7" s="12" t="s">
        <v>27</v>
      </c>
      <c r="I7" s="24">
        <v>45292</v>
      </c>
      <c r="J7" s="24">
        <v>45552</v>
      </c>
      <c r="K7" s="9">
        <f t="shared" si="0"/>
        <v>260</v>
      </c>
      <c r="L7" s="9">
        <v>12458.33</v>
      </c>
      <c r="M7" s="17"/>
      <c r="N7" s="7"/>
    </row>
    <row r="8" s="1" customFormat="1" ht="43" customHeight="1" spans="1:14">
      <c r="A8" s="9">
        <v>4</v>
      </c>
      <c r="B8" s="11" t="s">
        <v>28</v>
      </c>
      <c r="C8" s="11" t="s">
        <v>29</v>
      </c>
      <c r="D8" s="15">
        <v>2320</v>
      </c>
      <c r="E8" s="9" t="s">
        <v>17</v>
      </c>
      <c r="F8" s="9">
        <v>15</v>
      </c>
      <c r="G8" s="10">
        <v>0.0345</v>
      </c>
      <c r="H8" s="12" t="s">
        <v>30</v>
      </c>
      <c r="I8" s="24">
        <v>45465</v>
      </c>
      <c r="J8" s="24">
        <v>45556</v>
      </c>
      <c r="K8" s="9">
        <f t="shared" si="0"/>
        <v>91</v>
      </c>
      <c r="L8" s="9">
        <v>1308.13</v>
      </c>
      <c r="M8" s="14" t="s">
        <v>31</v>
      </c>
      <c r="N8" s="9" t="s">
        <v>32</v>
      </c>
    </row>
    <row r="9" s="1" customFormat="1" ht="43" customHeight="1" spans="1:14">
      <c r="A9" s="9"/>
      <c r="B9" s="11"/>
      <c r="C9" s="11"/>
      <c r="D9" s="13"/>
      <c r="E9" s="9" t="s">
        <v>17</v>
      </c>
      <c r="F9" s="9">
        <v>19.6</v>
      </c>
      <c r="G9" s="10">
        <v>0.0345</v>
      </c>
      <c r="H9" s="12" t="s">
        <v>33</v>
      </c>
      <c r="I9" s="25">
        <v>45465</v>
      </c>
      <c r="J9" s="24">
        <v>45556</v>
      </c>
      <c r="K9" s="9">
        <f t="shared" si="0"/>
        <v>91</v>
      </c>
      <c r="L9" s="9">
        <v>1709.28</v>
      </c>
      <c r="M9" s="17"/>
      <c r="N9" s="9" t="s">
        <v>32</v>
      </c>
    </row>
    <row r="10" s="1" customFormat="1" ht="43" customHeight="1" spans="1:14">
      <c r="A10" s="9"/>
      <c r="B10" s="11"/>
      <c r="C10" s="11"/>
      <c r="D10" s="13"/>
      <c r="E10" s="9" t="s">
        <v>17</v>
      </c>
      <c r="F10" s="9">
        <v>14.9</v>
      </c>
      <c r="G10" s="10">
        <v>0.0345</v>
      </c>
      <c r="H10" s="12" t="s">
        <v>34</v>
      </c>
      <c r="I10" s="25">
        <v>45465</v>
      </c>
      <c r="J10" s="24">
        <v>45556</v>
      </c>
      <c r="K10" s="9">
        <f t="shared" si="0"/>
        <v>91</v>
      </c>
      <c r="L10" s="9">
        <v>1299.4</v>
      </c>
      <c r="M10" s="17"/>
      <c r="N10" s="9" t="s">
        <v>32</v>
      </c>
    </row>
    <row r="11" s="1" customFormat="1" ht="43" customHeight="1" spans="1:14">
      <c r="A11" s="9"/>
      <c r="B11" s="11"/>
      <c r="C11" s="11"/>
      <c r="D11" s="13"/>
      <c r="E11" s="9" t="s">
        <v>17</v>
      </c>
      <c r="F11" s="9">
        <v>22</v>
      </c>
      <c r="G11" s="10">
        <v>0.0345</v>
      </c>
      <c r="H11" s="12" t="s">
        <v>35</v>
      </c>
      <c r="I11" s="25">
        <v>45465</v>
      </c>
      <c r="J11" s="24">
        <v>45556</v>
      </c>
      <c r="K11" s="9">
        <f t="shared" si="0"/>
        <v>91</v>
      </c>
      <c r="L11" s="9">
        <v>1918.58</v>
      </c>
      <c r="M11" s="17"/>
      <c r="N11" s="9" t="s">
        <v>36</v>
      </c>
    </row>
    <row r="12" s="1" customFormat="1" ht="43" customHeight="1" spans="1:14">
      <c r="A12" s="9"/>
      <c r="B12" s="11"/>
      <c r="C12" s="11"/>
      <c r="D12" s="13"/>
      <c r="E12" s="9" t="s">
        <v>17</v>
      </c>
      <c r="F12" s="9">
        <v>45</v>
      </c>
      <c r="G12" s="10">
        <v>0.0345</v>
      </c>
      <c r="H12" s="12" t="s">
        <v>37</v>
      </c>
      <c r="I12" s="25">
        <v>45465</v>
      </c>
      <c r="J12" s="24">
        <v>45556</v>
      </c>
      <c r="K12" s="9">
        <f t="shared" si="0"/>
        <v>91</v>
      </c>
      <c r="L12" s="9">
        <v>3924.38</v>
      </c>
      <c r="M12" s="17"/>
      <c r="N12" s="9" t="s">
        <v>38</v>
      </c>
    </row>
    <row r="13" s="1" customFormat="1" ht="43" customHeight="1" spans="1:14">
      <c r="A13" s="9"/>
      <c r="B13" s="11"/>
      <c r="C13" s="11"/>
      <c r="D13" s="7"/>
      <c r="E13" s="11" t="s">
        <v>39</v>
      </c>
      <c r="F13" s="9">
        <v>20</v>
      </c>
      <c r="G13" s="10">
        <v>0.0345</v>
      </c>
      <c r="H13" s="12" t="s">
        <v>40</v>
      </c>
      <c r="I13" s="25">
        <v>45465</v>
      </c>
      <c r="J13" s="24">
        <v>45556</v>
      </c>
      <c r="K13" s="9">
        <f t="shared" si="0"/>
        <v>91</v>
      </c>
      <c r="L13" s="9">
        <v>1744.17</v>
      </c>
      <c r="M13" s="8"/>
      <c r="N13" s="9" t="s">
        <v>38</v>
      </c>
    </row>
    <row r="14" s="1" customFormat="1" ht="44" customHeight="1" spans="1:14">
      <c r="A14" s="11">
        <v>5</v>
      </c>
      <c r="B14" s="11" t="s">
        <v>41</v>
      </c>
      <c r="C14" s="11" t="s">
        <v>42</v>
      </c>
      <c r="D14" s="11">
        <v>680</v>
      </c>
      <c r="E14" s="11" t="s">
        <v>39</v>
      </c>
      <c r="F14" s="11">
        <v>30</v>
      </c>
      <c r="G14" s="16">
        <v>0.0345</v>
      </c>
      <c r="H14" s="11" t="s">
        <v>43</v>
      </c>
      <c r="I14" s="26">
        <v>45322</v>
      </c>
      <c r="J14" s="26">
        <v>45556</v>
      </c>
      <c r="K14" s="9">
        <f t="shared" si="0"/>
        <v>234</v>
      </c>
      <c r="L14" s="9">
        <v>6727.5</v>
      </c>
      <c r="M14" s="11" t="s">
        <v>44</v>
      </c>
      <c r="N14" s="11"/>
    </row>
    <row r="15" s="1" customFormat="1" ht="44" customHeight="1" spans="1:14">
      <c r="A15" s="14">
        <v>6</v>
      </c>
      <c r="B15" s="14" t="s">
        <v>45</v>
      </c>
      <c r="C15" s="14" t="s">
        <v>42</v>
      </c>
      <c r="D15" s="14">
        <v>480</v>
      </c>
      <c r="E15" s="11" t="s">
        <v>39</v>
      </c>
      <c r="F15" s="11">
        <v>30</v>
      </c>
      <c r="G15" s="16">
        <v>0.0345</v>
      </c>
      <c r="H15" s="11" t="s">
        <v>46</v>
      </c>
      <c r="I15" s="26">
        <v>45292</v>
      </c>
      <c r="J15" s="26">
        <v>45556</v>
      </c>
      <c r="K15" s="9">
        <f t="shared" si="0"/>
        <v>264</v>
      </c>
      <c r="L15" s="9">
        <v>7590</v>
      </c>
      <c r="M15" s="14" t="s">
        <v>44</v>
      </c>
      <c r="N15" s="14"/>
    </row>
    <row r="16" s="1" customFormat="1" ht="44" customHeight="1" spans="1:14">
      <c r="A16" s="8"/>
      <c r="B16" s="8"/>
      <c r="C16" s="8"/>
      <c r="D16" s="8"/>
      <c r="E16" s="9" t="s">
        <v>17</v>
      </c>
      <c r="F16" s="11">
        <v>30</v>
      </c>
      <c r="G16" s="16">
        <v>0.0345</v>
      </c>
      <c r="H16" s="11" t="s">
        <v>47</v>
      </c>
      <c r="I16" s="26">
        <v>45292</v>
      </c>
      <c r="J16" s="26">
        <v>45556</v>
      </c>
      <c r="K16" s="9">
        <f t="shared" si="0"/>
        <v>264</v>
      </c>
      <c r="L16" s="9">
        <v>7590</v>
      </c>
      <c r="M16" s="8"/>
      <c r="N16" s="8"/>
    </row>
    <row r="17" s="1" customFormat="1" ht="50" customHeight="1" spans="1:14">
      <c r="A17" s="17">
        <v>7</v>
      </c>
      <c r="B17" s="17" t="s">
        <v>48</v>
      </c>
      <c r="C17" s="17" t="s">
        <v>49</v>
      </c>
      <c r="D17" s="17">
        <v>340</v>
      </c>
      <c r="E17" s="11" t="s">
        <v>39</v>
      </c>
      <c r="F17" s="11">
        <v>10</v>
      </c>
      <c r="G17" s="16">
        <v>0.0345</v>
      </c>
      <c r="H17" s="11" t="s">
        <v>50</v>
      </c>
      <c r="I17" s="26">
        <v>45292</v>
      </c>
      <c r="J17" s="26">
        <v>45556</v>
      </c>
      <c r="K17" s="9">
        <f t="shared" si="0"/>
        <v>264</v>
      </c>
      <c r="L17" s="9">
        <v>2530</v>
      </c>
      <c r="M17" s="17" t="s">
        <v>51</v>
      </c>
      <c r="N17" s="17"/>
    </row>
    <row r="18" s="1" customFormat="1" ht="50" customHeight="1" spans="1:14">
      <c r="A18" s="8"/>
      <c r="B18" s="8"/>
      <c r="C18" s="8"/>
      <c r="D18" s="8"/>
      <c r="E18" s="9" t="s">
        <v>17</v>
      </c>
      <c r="F18" s="11">
        <v>15</v>
      </c>
      <c r="G18" s="16">
        <v>0.0345</v>
      </c>
      <c r="H18" s="11" t="s">
        <v>52</v>
      </c>
      <c r="I18" s="26">
        <v>45292</v>
      </c>
      <c r="J18" s="26">
        <v>45556</v>
      </c>
      <c r="K18" s="9">
        <f t="shared" si="0"/>
        <v>264</v>
      </c>
      <c r="L18" s="9">
        <v>3795</v>
      </c>
      <c r="M18" s="8"/>
      <c r="N18" s="8"/>
    </row>
    <row r="19" s="1" customFormat="1" ht="50" customHeight="1" spans="1:14">
      <c r="A19" s="11">
        <v>8</v>
      </c>
      <c r="B19" s="11" t="s">
        <v>53</v>
      </c>
      <c r="C19" s="11" t="s">
        <v>54</v>
      </c>
      <c r="D19" s="11">
        <v>380</v>
      </c>
      <c r="E19" s="11" t="s">
        <v>39</v>
      </c>
      <c r="F19" s="11">
        <v>20</v>
      </c>
      <c r="G19" s="16">
        <v>0.0345</v>
      </c>
      <c r="H19" s="11" t="s">
        <v>55</v>
      </c>
      <c r="I19" s="26">
        <v>45292</v>
      </c>
      <c r="J19" s="26">
        <v>45556</v>
      </c>
      <c r="K19" s="9">
        <f t="shared" si="0"/>
        <v>264</v>
      </c>
      <c r="L19" s="9">
        <v>5060</v>
      </c>
      <c r="M19" s="11" t="s">
        <v>56</v>
      </c>
      <c r="N19" s="11"/>
    </row>
    <row r="20" s="1" customFormat="1" ht="48" customHeight="1" spans="1:14">
      <c r="A20" s="14">
        <v>9</v>
      </c>
      <c r="B20" s="14" t="s">
        <v>57</v>
      </c>
      <c r="C20" s="14" t="s">
        <v>58</v>
      </c>
      <c r="D20" s="14">
        <v>420</v>
      </c>
      <c r="E20" s="9" t="s">
        <v>17</v>
      </c>
      <c r="F20" s="11">
        <v>30</v>
      </c>
      <c r="G20" s="16">
        <v>0.0345</v>
      </c>
      <c r="H20" s="11" t="s">
        <v>59</v>
      </c>
      <c r="I20" s="26">
        <v>45464</v>
      </c>
      <c r="J20" s="26">
        <v>45556</v>
      </c>
      <c r="K20" s="9">
        <f t="shared" si="0"/>
        <v>92</v>
      </c>
      <c r="L20" s="9">
        <v>2645</v>
      </c>
      <c r="M20" s="14" t="s">
        <v>60</v>
      </c>
      <c r="N20" s="14"/>
    </row>
    <row r="21" s="1" customFormat="1" ht="48" customHeight="1" spans="1:14">
      <c r="A21" s="17"/>
      <c r="B21" s="17"/>
      <c r="C21" s="17"/>
      <c r="D21" s="17"/>
      <c r="E21" s="9" t="s">
        <v>17</v>
      </c>
      <c r="F21" s="11">
        <v>50</v>
      </c>
      <c r="G21" s="16">
        <v>0.0345</v>
      </c>
      <c r="H21" s="11" t="s">
        <v>61</v>
      </c>
      <c r="I21" s="26">
        <v>45380</v>
      </c>
      <c r="J21" s="26">
        <v>45556</v>
      </c>
      <c r="K21" s="9">
        <f t="shared" si="0"/>
        <v>176</v>
      </c>
      <c r="L21" s="9">
        <v>8433.33</v>
      </c>
      <c r="M21" s="17"/>
      <c r="N21" s="17"/>
    </row>
    <row r="22" s="1" customFormat="1" ht="48" customHeight="1" spans="1:14">
      <c r="A22" s="8"/>
      <c r="B22" s="8"/>
      <c r="C22" s="8"/>
      <c r="D22" s="8"/>
      <c r="E22" s="11" t="s">
        <v>39</v>
      </c>
      <c r="F22" s="11">
        <v>30</v>
      </c>
      <c r="G22" s="16">
        <v>0.0345</v>
      </c>
      <c r="H22" s="11" t="s">
        <v>62</v>
      </c>
      <c r="I22" s="26">
        <v>45292</v>
      </c>
      <c r="J22" s="26">
        <v>45556</v>
      </c>
      <c r="K22" s="9">
        <f t="shared" si="0"/>
        <v>264</v>
      </c>
      <c r="L22" s="9">
        <v>7590</v>
      </c>
      <c r="M22" s="8"/>
      <c r="N22" s="8"/>
    </row>
    <row r="23" s="1" customFormat="1" ht="48" customHeight="1" spans="1:14">
      <c r="A23" s="11">
        <v>10</v>
      </c>
      <c r="B23" s="11" t="s">
        <v>63</v>
      </c>
      <c r="C23" s="11" t="s">
        <v>64</v>
      </c>
      <c r="D23" s="11">
        <v>713</v>
      </c>
      <c r="E23" s="11" t="s">
        <v>39</v>
      </c>
      <c r="F23" s="11">
        <v>25</v>
      </c>
      <c r="G23" s="16">
        <v>0.0345</v>
      </c>
      <c r="H23" s="11" t="s">
        <v>65</v>
      </c>
      <c r="I23" s="26">
        <v>45292</v>
      </c>
      <c r="J23" s="26">
        <v>45556</v>
      </c>
      <c r="K23" s="9">
        <f t="shared" si="0"/>
        <v>264</v>
      </c>
      <c r="L23" s="9">
        <v>6325</v>
      </c>
      <c r="M23" s="11" t="s">
        <v>66</v>
      </c>
      <c r="N23" s="11" t="s">
        <v>67</v>
      </c>
    </row>
    <row r="24" s="1" customFormat="1" ht="48" customHeight="1" spans="1:14">
      <c r="A24" s="11"/>
      <c r="B24" s="11"/>
      <c r="C24" s="11"/>
      <c r="D24" s="11"/>
      <c r="E24" s="9" t="s">
        <v>17</v>
      </c>
      <c r="F24" s="11">
        <v>50</v>
      </c>
      <c r="G24" s="16">
        <v>0.0345</v>
      </c>
      <c r="H24" s="11" t="s">
        <v>68</v>
      </c>
      <c r="I24" s="26">
        <v>45397</v>
      </c>
      <c r="J24" s="26">
        <v>45556</v>
      </c>
      <c r="K24" s="9">
        <f t="shared" si="0"/>
        <v>159</v>
      </c>
      <c r="L24" s="9">
        <v>7618.75</v>
      </c>
      <c r="M24" s="11"/>
      <c r="N24" s="11" t="s">
        <v>67</v>
      </c>
    </row>
    <row r="25" s="1" customFormat="1" ht="48" customHeight="1" spans="1:14">
      <c r="A25" s="11"/>
      <c r="B25" s="11"/>
      <c r="C25" s="11"/>
      <c r="D25" s="11"/>
      <c r="E25" s="9" t="s">
        <v>17</v>
      </c>
      <c r="F25" s="11">
        <v>10</v>
      </c>
      <c r="G25" s="16">
        <v>0.0345</v>
      </c>
      <c r="H25" s="11" t="s">
        <v>69</v>
      </c>
      <c r="I25" s="26">
        <v>45292</v>
      </c>
      <c r="J25" s="26">
        <v>45556</v>
      </c>
      <c r="K25" s="9">
        <f t="shared" si="0"/>
        <v>264</v>
      </c>
      <c r="L25" s="9">
        <v>2530</v>
      </c>
      <c r="M25" s="11"/>
      <c r="N25" s="11" t="s">
        <v>70</v>
      </c>
    </row>
    <row r="26" s="1" customFormat="1" ht="48" customHeight="1" spans="1:14">
      <c r="A26" s="11"/>
      <c r="B26" s="11"/>
      <c r="C26" s="11"/>
      <c r="D26" s="11"/>
      <c r="E26" s="11" t="s">
        <v>39</v>
      </c>
      <c r="F26" s="11">
        <v>15</v>
      </c>
      <c r="G26" s="16">
        <v>0.0345</v>
      </c>
      <c r="H26" s="11" t="s">
        <v>71</v>
      </c>
      <c r="I26" s="26">
        <v>45292</v>
      </c>
      <c r="J26" s="26">
        <v>45556</v>
      </c>
      <c r="K26" s="9">
        <f t="shared" si="0"/>
        <v>264</v>
      </c>
      <c r="L26" s="9">
        <v>3795</v>
      </c>
      <c r="M26" s="11"/>
      <c r="N26" s="11" t="s">
        <v>72</v>
      </c>
    </row>
    <row r="27" s="1" customFormat="1" ht="48" customHeight="1" spans="1:14">
      <c r="A27" s="11"/>
      <c r="B27" s="11"/>
      <c r="C27" s="11"/>
      <c r="D27" s="11"/>
      <c r="E27" s="9" t="s">
        <v>17</v>
      </c>
      <c r="F27" s="11">
        <v>30</v>
      </c>
      <c r="G27" s="16">
        <v>0.0345</v>
      </c>
      <c r="H27" s="11" t="s">
        <v>73</v>
      </c>
      <c r="I27" s="26">
        <v>45531</v>
      </c>
      <c r="J27" s="26">
        <v>45556</v>
      </c>
      <c r="K27" s="9">
        <f t="shared" si="0"/>
        <v>25</v>
      </c>
      <c r="L27" s="9">
        <v>718.75</v>
      </c>
      <c r="M27" s="11"/>
      <c r="N27" s="11" t="s">
        <v>72</v>
      </c>
    </row>
    <row r="28" s="1" customFormat="1" ht="44" customHeight="1" spans="1:14">
      <c r="A28" s="14">
        <v>11</v>
      </c>
      <c r="B28" s="14" t="s">
        <v>74</v>
      </c>
      <c r="C28" s="14" t="s">
        <v>64</v>
      </c>
      <c r="D28" s="14">
        <v>630</v>
      </c>
      <c r="E28" s="11" t="s">
        <v>39</v>
      </c>
      <c r="F28" s="11">
        <v>10</v>
      </c>
      <c r="G28" s="16">
        <v>0.0345</v>
      </c>
      <c r="H28" s="11" t="s">
        <v>75</v>
      </c>
      <c r="I28" s="26">
        <v>45292</v>
      </c>
      <c r="J28" s="26">
        <v>45556</v>
      </c>
      <c r="K28" s="9">
        <f t="shared" si="0"/>
        <v>264</v>
      </c>
      <c r="L28" s="9">
        <v>2530</v>
      </c>
      <c r="M28" s="14" t="s">
        <v>66</v>
      </c>
      <c r="N28" s="11" t="s">
        <v>76</v>
      </c>
    </row>
    <row r="29" s="1" customFormat="1" ht="44" customHeight="1" spans="1:14">
      <c r="A29" s="17"/>
      <c r="B29" s="17"/>
      <c r="C29" s="17"/>
      <c r="D29" s="17"/>
      <c r="E29" s="9" t="s">
        <v>17</v>
      </c>
      <c r="F29" s="11">
        <v>15</v>
      </c>
      <c r="G29" s="16">
        <v>0.0345</v>
      </c>
      <c r="H29" s="11" t="s">
        <v>77</v>
      </c>
      <c r="I29" s="26">
        <v>45292</v>
      </c>
      <c r="J29" s="26">
        <v>45556</v>
      </c>
      <c r="K29" s="9">
        <f t="shared" si="0"/>
        <v>264</v>
      </c>
      <c r="L29" s="9">
        <v>3795</v>
      </c>
      <c r="M29" s="17"/>
      <c r="N29" s="11" t="s">
        <v>76</v>
      </c>
    </row>
    <row r="30" s="1" customFormat="1" ht="44" customHeight="1" spans="1:14">
      <c r="A30" s="17"/>
      <c r="B30" s="17"/>
      <c r="C30" s="17"/>
      <c r="D30" s="17"/>
      <c r="E30" s="9" t="s">
        <v>17</v>
      </c>
      <c r="F30" s="9">
        <v>24.3</v>
      </c>
      <c r="G30" s="16">
        <v>0.0345</v>
      </c>
      <c r="H30" s="9" t="s">
        <v>78</v>
      </c>
      <c r="I30" s="25">
        <v>45292</v>
      </c>
      <c r="J30" s="26">
        <v>45556</v>
      </c>
      <c r="K30" s="9">
        <f t="shared" si="0"/>
        <v>264</v>
      </c>
      <c r="L30" s="9">
        <v>6147.89</v>
      </c>
      <c r="M30" s="17"/>
      <c r="N30" s="11" t="s">
        <v>79</v>
      </c>
    </row>
    <row r="31" s="1" customFormat="1" ht="44" customHeight="1" spans="1:14">
      <c r="A31" s="17"/>
      <c r="B31" s="17"/>
      <c r="C31" s="17"/>
      <c r="D31" s="17"/>
      <c r="E31" s="9" t="s">
        <v>17</v>
      </c>
      <c r="F31" s="11">
        <v>14.5</v>
      </c>
      <c r="G31" s="16">
        <v>0.0345</v>
      </c>
      <c r="H31" s="11" t="s">
        <v>80</v>
      </c>
      <c r="I31" s="26">
        <v>45363</v>
      </c>
      <c r="J31" s="26">
        <v>45556</v>
      </c>
      <c r="K31" s="9">
        <f t="shared" si="0"/>
        <v>193</v>
      </c>
      <c r="L31" s="9">
        <v>2681.89</v>
      </c>
      <c r="M31" s="17"/>
      <c r="N31" s="11" t="s">
        <v>81</v>
      </c>
    </row>
    <row r="32" s="1" customFormat="1" ht="44" customHeight="1" spans="1:14">
      <c r="A32" s="17"/>
      <c r="B32" s="17"/>
      <c r="C32" s="17"/>
      <c r="D32" s="17"/>
      <c r="E32" s="9" t="s">
        <v>17</v>
      </c>
      <c r="F32" s="11">
        <v>13.9</v>
      </c>
      <c r="G32" s="16">
        <v>0.0345</v>
      </c>
      <c r="H32" s="11" t="s">
        <v>82</v>
      </c>
      <c r="I32" s="26">
        <v>45292</v>
      </c>
      <c r="J32" s="26">
        <v>45556</v>
      </c>
      <c r="K32" s="9">
        <f t="shared" si="0"/>
        <v>264</v>
      </c>
      <c r="L32" s="9">
        <v>3516.7</v>
      </c>
      <c r="M32" s="17"/>
      <c r="N32" s="11" t="s">
        <v>81</v>
      </c>
    </row>
    <row r="33" s="1" customFormat="1" ht="44" customHeight="1" spans="1:14">
      <c r="A33" s="8"/>
      <c r="B33" s="8"/>
      <c r="C33" s="8"/>
      <c r="D33" s="8"/>
      <c r="E33" s="9" t="s">
        <v>17</v>
      </c>
      <c r="F33" s="11">
        <v>15</v>
      </c>
      <c r="G33" s="16">
        <v>0.0345</v>
      </c>
      <c r="H33" s="11" t="s">
        <v>83</v>
      </c>
      <c r="I33" s="26">
        <v>45292</v>
      </c>
      <c r="J33" s="26">
        <v>45556</v>
      </c>
      <c r="K33" s="9">
        <f t="shared" si="0"/>
        <v>264</v>
      </c>
      <c r="L33" s="9">
        <v>3795</v>
      </c>
      <c r="M33" s="8"/>
      <c r="N33" s="11" t="s">
        <v>81</v>
      </c>
    </row>
    <row r="34" s="1" customFormat="1" ht="33" customHeight="1" spans="1:14">
      <c r="A34" s="17">
        <v>12</v>
      </c>
      <c r="B34" s="17" t="s">
        <v>84</v>
      </c>
      <c r="C34" s="17" t="s">
        <v>85</v>
      </c>
      <c r="D34" s="17"/>
      <c r="E34" s="11" t="s">
        <v>39</v>
      </c>
      <c r="F34" s="11">
        <v>30</v>
      </c>
      <c r="G34" s="16">
        <v>0.0345</v>
      </c>
      <c r="H34" s="11" t="s">
        <v>86</v>
      </c>
      <c r="I34" s="26">
        <v>45292</v>
      </c>
      <c r="J34" s="26">
        <v>45556</v>
      </c>
      <c r="K34" s="9">
        <f t="shared" si="0"/>
        <v>264</v>
      </c>
      <c r="L34" s="9">
        <v>7590</v>
      </c>
      <c r="M34" s="17" t="s">
        <v>87</v>
      </c>
      <c r="N34" s="14"/>
    </row>
    <row r="35" s="1" customFormat="1" ht="33" customHeight="1" spans="1:14">
      <c r="A35" s="8"/>
      <c r="B35" s="8"/>
      <c r="C35" s="8"/>
      <c r="D35" s="8"/>
      <c r="E35" s="9" t="s">
        <v>17</v>
      </c>
      <c r="F35" s="11">
        <v>50</v>
      </c>
      <c r="G35" s="16">
        <v>0.0345</v>
      </c>
      <c r="H35" s="11" t="s">
        <v>88</v>
      </c>
      <c r="I35" s="26">
        <v>45356</v>
      </c>
      <c r="J35" s="26">
        <v>45556</v>
      </c>
      <c r="K35" s="9">
        <f t="shared" si="0"/>
        <v>200</v>
      </c>
      <c r="L35" s="9">
        <v>9583.33</v>
      </c>
      <c r="M35" s="8"/>
      <c r="N35" s="8"/>
    </row>
    <row r="36" s="1" customFormat="1" ht="44" customHeight="1" spans="1:14">
      <c r="A36" s="8">
        <v>13</v>
      </c>
      <c r="B36" s="8" t="s">
        <v>89</v>
      </c>
      <c r="C36" s="8" t="s">
        <v>85</v>
      </c>
      <c r="D36" s="8"/>
      <c r="E36" s="11" t="s">
        <v>39</v>
      </c>
      <c r="F36" s="11">
        <v>50</v>
      </c>
      <c r="G36" s="16">
        <v>0.0345</v>
      </c>
      <c r="H36" s="11" t="s">
        <v>90</v>
      </c>
      <c r="I36" s="26">
        <v>45292</v>
      </c>
      <c r="J36" s="26">
        <v>45556</v>
      </c>
      <c r="K36" s="9">
        <f t="shared" si="0"/>
        <v>264</v>
      </c>
      <c r="L36" s="9">
        <v>12650</v>
      </c>
      <c r="M36" s="8" t="s">
        <v>91</v>
      </c>
      <c r="N36" s="11"/>
    </row>
    <row r="37" s="1" customFormat="1" ht="43" customHeight="1" spans="1:14">
      <c r="A37" s="8">
        <v>14</v>
      </c>
      <c r="B37" s="8" t="s">
        <v>92</v>
      </c>
      <c r="C37" s="8" t="s">
        <v>93</v>
      </c>
      <c r="D37" s="8">
        <v>650</v>
      </c>
      <c r="E37" s="9" t="s">
        <v>17</v>
      </c>
      <c r="F37" s="11">
        <v>50</v>
      </c>
      <c r="G37" s="16">
        <v>0.0345</v>
      </c>
      <c r="H37" s="11" t="s">
        <v>94</v>
      </c>
      <c r="I37" s="26">
        <v>45292</v>
      </c>
      <c r="J37" s="26">
        <v>45556</v>
      </c>
      <c r="K37" s="9">
        <f t="shared" si="0"/>
        <v>264</v>
      </c>
      <c r="L37" s="9">
        <v>12650</v>
      </c>
      <c r="M37" s="8" t="s">
        <v>95</v>
      </c>
      <c r="N37" s="11"/>
    </row>
    <row r="38" s="1" customFormat="1" ht="32" customHeight="1" spans="1:14">
      <c r="A38" s="17">
        <v>15</v>
      </c>
      <c r="B38" s="17" t="s">
        <v>96</v>
      </c>
      <c r="C38" s="17" t="s">
        <v>97</v>
      </c>
      <c r="D38" s="17">
        <v>360</v>
      </c>
      <c r="E38" s="11" t="s">
        <v>98</v>
      </c>
      <c r="F38" s="11">
        <v>21.17</v>
      </c>
      <c r="G38" s="16">
        <v>0.0345</v>
      </c>
      <c r="H38" s="11" t="s">
        <v>99</v>
      </c>
      <c r="I38" s="26">
        <v>45303</v>
      </c>
      <c r="J38" s="26">
        <v>45556</v>
      </c>
      <c r="K38" s="9">
        <f t="shared" si="0"/>
        <v>253</v>
      </c>
      <c r="L38" s="9">
        <v>5132.84</v>
      </c>
      <c r="M38" s="17" t="s">
        <v>100</v>
      </c>
      <c r="N38" s="14"/>
    </row>
    <row r="39" s="1" customFormat="1" ht="32" customHeight="1" spans="1:14">
      <c r="A39" s="17"/>
      <c r="B39" s="17"/>
      <c r="C39" s="17"/>
      <c r="D39" s="17"/>
      <c r="E39" s="9" t="s">
        <v>17</v>
      </c>
      <c r="F39" s="11">
        <v>30</v>
      </c>
      <c r="G39" s="16">
        <v>0.0345</v>
      </c>
      <c r="H39" s="11" t="s">
        <v>101</v>
      </c>
      <c r="I39" s="26">
        <v>45292</v>
      </c>
      <c r="J39" s="26">
        <v>45556</v>
      </c>
      <c r="K39" s="9">
        <f t="shared" si="0"/>
        <v>264</v>
      </c>
      <c r="L39" s="9">
        <v>7590</v>
      </c>
      <c r="M39" s="17"/>
      <c r="N39" s="17"/>
    </row>
    <row r="40" s="1" customFormat="1" ht="32" customHeight="1" spans="1:14">
      <c r="A40" s="8"/>
      <c r="B40" s="8"/>
      <c r="C40" s="8"/>
      <c r="D40" s="8"/>
      <c r="E40" s="9" t="s">
        <v>17</v>
      </c>
      <c r="F40" s="11">
        <v>7</v>
      </c>
      <c r="G40" s="16">
        <v>0.0345</v>
      </c>
      <c r="H40" s="11" t="s">
        <v>102</v>
      </c>
      <c r="I40" s="26">
        <v>45292</v>
      </c>
      <c r="J40" s="26">
        <v>45556</v>
      </c>
      <c r="K40" s="9">
        <f t="shared" si="0"/>
        <v>264</v>
      </c>
      <c r="L40" s="9">
        <v>1771</v>
      </c>
      <c r="M40" s="8"/>
      <c r="N40" s="8"/>
    </row>
    <row r="41" s="1" customFormat="1" ht="32" customHeight="1" spans="1:14">
      <c r="A41" s="14">
        <v>16</v>
      </c>
      <c r="B41" s="14" t="s">
        <v>103</v>
      </c>
      <c r="C41" s="14" t="s">
        <v>104</v>
      </c>
      <c r="D41" s="14">
        <v>380</v>
      </c>
      <c r="E41" s="9" t="s">
        <v>17</v>
      </c>
      <c r="F41" s="11">
        <v>5</v>
      </c>
      <c r="G41" s="16">
        <v>0.0345</v>
      </c>
      <c r="H41" s="11" t="s">
        <v>105</v>
      </c>
      <c r="I41" s="26">
        <v>45292</v>
      </c>
      <c r="J41" s="26">
        <v>45556</v>
      </c>
      <c r="K41" s="9">
        <f t="shared" si="0"/>
        <v>264</v>
      </c>
      <c r="L41" s="9">
        <v>1265</v>
      </c>
      <c r="M41" s="14" t="s">
        <v>106</v>
      </c>
      <c r="N41" s="14"/>
    </row>
    <row r="42" s="1" customFormat="1" ht="32" customHeight="1" spans="1:14">
      <c r="A42" s="17"/>
      <c r="B42" s="17"/>
      <c r="C42" s="17"/>
      <c r="D42" s="17"/>
      <c r="E42" s="9" t="s">
        <v>17</v>
      </c>
      <c r="F42" s="9">
        <v>45</v>
      </c>
      <c r="G42" s="16">
        <v>0.0345</v>
      </c>
      <c r="H42" s="9" t="s">
        <v>107</v>
      </c>
      <c r="I42" s="25">
        <v>45353</v>
      </c>
      <c r="J42" s="26">
        <v>45556</v>
      </c>
      <c r="K42" s="9">
        <f t="shared" si="0"/>
        <v>203</v>
      </c>
      <c r="L42" s="9">
        <v>8754.38</v>
      </c>
      <c r="M42" s="17"/>
      <c r="N42" s="17"/>
    </row>
    <row r="43" s="1" customFormat="1" ht="32" customHeight="1" spans="1:14">
      <c r="A43" s="8"/>
      <c r="B43" s="8"/>
      <c r="C43" s="8"/>
      <c r="D43" s="8"/>
      <c r="E43" s="11" t="s">
        <v>39</v>
      </c>
      <c r="F43" s="9">
        <v>20</v>
      </c>
      <c r="G43" s="16">
        <v>0.0345</v>
      </c>
      <c r="H43" s="9" t="s">
        <v>108</v>
      </c>
      <c r="I43" s="26">
        <v>45292</v>
      </c>
      <c r="J43" s="26">
        <v>45556</v>
      </c>
      <c r="K43" s="9">
        <f t="shared" si="0"/>
        <v>264</v>
      </c>
      <c r="L43" s="9">
        <v>5060</v>
      </c>
      <c r="M43" s="8"/>
      <c r="N43" s="8"/>
    </row>
    <row r="44" s="1" customFormat="1" ht="32" customHeight="1" spans="1:14">
      <c r="A44" s="18" t="s">
        <v>109</v>
      </c>
      <c r="B44" s="19"/>
      <c r="C44" s="19"/>
      <c r="D44" s="19"/>
      <c r="E44" s="20"/>
      <c r="F44" s="21">
        <f>SUM(F4:F43)</f>
        <v>1332.37</v>
      </c>
      <c r="G44" s="12"/>
      <c r="H44" s="12"/>
      <c r="I44" s="12"/>
      <c r="J44" s="12"/>
      <c r="K44" s="12"/>
      <c r="L44" s="21">
        <f>SUM(L4:L43)</f>
        <v>225777.38</v>
      </c>
      <c r="M44" s="12"/>
      <c r="N44" s="12"/>
    </row>
  </sheetData>
  <mergeCells count="61">
    <mergeCell ref="A1:N1"/>
    <mergeCell ref="A2:N2"/>
    <mergeCell ref="I3:J3"/>
    <mergeCell ref="A44:E44"/>
    <mergeCell ref="A6:A7"/>
    <mergeCell ref="A8:A13"/>
    <mergeCell ref="A15:A16"/>
    <mergeCell ref="A17:A18"/>
    <mergeCell ref="A20:A22"/>
    <mergeCell ref="A23:A27"/>
    <mergeCell ref="A28:A33"/>
    <mergeCell ref="A34:A35"/>
    <mergeCell ref="A38:A40"/>
    <mergeCell ref="A41:A43"/>
    <mergeCell ref="B6:B7"/>
    <mergeCell ref="B8:B13"/>
    <mergeCell ref="B15:B16"/>
    <mergeCell ref="B17:B18"/>
    <mergeCell ref="B20:B22"/>
    <mergeCell ref="B23:B27"/>
    <mergeCell ref="B28:B33"/>
    <mergeCell ref="B34:B35"/>
    <mergeCell ref="B38:B40"/>
    <mergeCell ref="B41:B43"/>
    <mergeCell ref="C6:C7"/>
    <mergeCell ref="C8:C13"/>
    <mergeCell ref="C15:C16"/>
    <mergeCell ref="C17:C18"/>
    <mergeCell ref="C20:C22"/>
    <mergeCell ref="C23:C27"/>
    <mergeCell ref="C28:C33"/>
    <mergeCell ref="C34:C35"/>
    <mergeCell ref="C38:C40"/>
    <mergeCell ref="C41:C43"/>
    <mergeCell ref="D6:D7"/>
    <mergeCell ref="D8:D13"/>
    <mergeCell ref="D15:D16"/>
    <mergeCell ref="D17:D18"/>
    <mergeCell ref="D20:D22"/>
    <mergeCell ref="D23:D27"/>
    <mergeCell ref="D28:D33"/>
    <mergeCell ref="D34:D35"/>
    <mergeCell ref="D38:D40"/>
    <mergeCell ref="D41:D43"/>
    <mergeCell ref="M6:M7"/>
    <mergeCell ref="M8:M13"/>
    <mergeCell ref="M15:M16"/>
    <mergeCell ref="M17:M18"/>
    <mergeCell ref="M20:M22"/>
    <mergeCell ref="M23:M27"/>
    <mergeCell ref="M28:M33"/>
    <mergeCell ref="M34:M35"/>
    <mergeCell ref="M38:M40"/>
    <mergeCell ref="M41:M43"/>
    <mergeCell ref="N6:N7"/>
    <mergeCell ref="N15:N16"/>
    <mergeCell ref="N17:N18"/>
    <mergeCell ref="N20:N22"/>
    <mergeCell ref="N34:N35"/>
    <mergeCell ref="N38:N40"/>
    <mergeCell ref="N41:N43"/>
  </mergeCells>
  <pageMargins left="0.196527777777778" right="0.196527777777778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三季度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GYL</dc:creator>
  <cp:lastModifiedBy>葛玉琳</cp:lastModifiedBy>
  <dcterms:created xsi:type="dcterms:W3CDTF">2024-09-24T11:46:00Z</dcterms:created>
  <dcterms:modified xsi:type="dcterms:W3CDTF">2024-09-24T12:00:43Z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ADB8992E5F6A48B295821D123C07AB94</vt:lpwstr>
  </property>
  <property fmtid="{D5CDD505-2E9C-101B-9397-08002B2CF9AE}" pid="3" name="KSOProductBuildVer">
    <vt:lpwstr>2052-11.1.0.12165</vt:lpwstr>
  </property>
</Properties>
</file>