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3620（8.31）" sheetId="2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'3620（8.31）'!$A$1:$L$32</definedName>
    <definedName name="_?">#REF!</definedName>
    <definedName name="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Print_Area_MI">#REF!</definedName>
    <definedName name="_xlnm.Print_Titles">#N/A</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#REF!</definedName>
    <definedName name="UFPyt">#REF!</definedName>
    <definedName name="Work_Program_By_Area_List">#REF!</definedName>
    <definedName name="www">#REF!</definedName>
    <definedName name="yyyy">#REF!</definedName>
    <definedName name="本级标准收入2004年">[2]本年收入合计!$E$4:$E$184</definedName>
    <definedName name="拨款汇总_合计">SUM(#REF!)</definedName>
    <definedName name="财力">#REF!</definedName>
    <definedName name="财政供养人员增幅2004年">[3]财政供养人员增幅!$E$6</definedName>
    <definedName name="财政供养人员增幅2004年分县">[3]财政供养人员增幅!$E$4:$E$184</definedName>
    <definedName name="村级标准支出">[4]村级支出!$E$4:$E$184</definedName>
    <definedName name="大多数">#REF!</definedName>
    <definedName name="大幅度">#REF!</definedName>
    <definedName name="地区名称">#REF!</definedName>
    <definedName name="第二产业分县2003年">[5]GDP!$G$4:$G$184</definedName>
    <definedName name="第二产业合计2003年">[5]GDP!$G$4</definedName>
    <definedName name="第三产业分县2003年">[5]GDP!$H$4:$H$184</definedName>
    <definedName name="第三产业合计2003年">[5]GDP!$H$4</definedName>
    <definedName name="耕地占用税分县2003年">[6]一般预算收入!$U$4:$U$184</definedName>
    <definedName name="耕地占用税合计2003年">[6]一般预算收入!$U$4</definedName>
    <definedName name="工商税收2004年">[7]工商税收!$S$4:$S$184</definedName>
    <definedName name="工商税收合计2004年">[7]工商税收!$S$4</definedName>
    <definedName name="公检法司部门编制数">[8]公检法司编制!$E$4:$E$184</definedName>
    <definedName name="公用标准支出">[9]合计!$E$4:$E$184</definedName>
    <definedName name="行政管理部门编制数">[8]行政编制!$E$4:$E$184</definedName>
    <definedName name="汇率">#REF!</definedName>
    <definedName name="科目编码">[10]编码!$A$2:$A$145</definedName>
    <definedName name="年初短期投资">#REF!</definedName>
    <definedName name="年初货币资金">#REF!</definedName>
    <definedName name="年初应收票据">#REF!</definedName>
    <definedName name="农业人口2003年">[11]农业人口!$E$4:$E$184</definedName>
    <definedName name="农业税分县2003年">[6]一般预算收入!$S$4:$S$184</definedName>
    <definedName name="农业税合计2003年">[6]一般预算收入!$S$4</definedName>
    <definedName name="农业特产税分县2003年">[6]一般预算收入!$T$4:$T$184</definedName>
    <definedName name="农业特产税合计2003年">[6]一般预算收入!$T$4</definedName>
    <definedName name="农业用地面积">[12]农业用地!$E$4:$E$184</definedName>
    <definedName name="契税分县2003年">[6]一般预算收入!$V$4:$V$184</definedName>
    <definedName name="契税合计2003年">[6]一般预算收入!$V$4</definedName>
    <definedName name="全额差额比例">#REF!</definedName>
    <definedName name="人员标准支出">[13]人员支出!$E$4:$E$184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[14]事业发展!$E$4:$E$184</definedName>
    <definedName name="是">#REF!</definedName>
    <definedName name="位次d">#REF!</definedName>
    <definedName name="乡镇个数">[15]行政区划!$D$6:$D$184</definedName>
    <definedName name="性别">[16]基础编码!$H$2:$H$3</definedName>
    <definedName name="学历">[16]基础编码!$S$2:$S$9</definedName>
    <definedName name="一般预算收入2002年">'[17]2002年一般预算收入'!$AC$4:$AC$184</definedName>
    <definedName name="一般预算收入2003年">[6]一般预算收入!$AD$4:$AD$184</definedName>
    <definedName name="一般预算收入合计2003年">[6]一般预算收入!$AC$4</definedName>
    <definedName name="支出">'[18]P1012001'!$A$6:$E$117</definedName>
    <definedName name="职务级别">[19]行政机构人员信息!$K$5</definedName>
    <definedName name="中国">#REF!</definedName>
    <definedName name="中小学生人数2003年">[20]中小学生!$E$4:$E$184</definedName>
    <definedName name="总人口2003年">[21]总人口!$E$4:$E$184</definedName>
    <definedName name="전">#REF!</definedName>
    <definedName name="주택사업본부">#REF!</definedName>
    <definedName name="철구사업본부">#REF!</definedName>
    <definedName name="_xlnm.Print_Titles" localSheetId="0">'3620（8.31）'!$1:$7</definedName>
    <definedName name="_xlnm.Print_Area" localSheetId="0">'3620（8.31）'!$A$1:$L$32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<sst xmlns="http://schemas.openxmlformats.org/spreadsheetml/2006/main" count="133" uniqueCount="94">
  <si>
    <t>附件：</t>
  </si>
  <si>
    <t>民乐县2024年财政衔接推进乡村振兴补助资金项目计划表（县级）</t>
  </si>
  <si>
    <t>序号</t>
  </si>
  <si>
    <t>项目名称</t>
  </si>
  <si>
    <t>建设
性质（新建或续建）</t>
  </si>
  <si>
    <t>建设
起止
年限</t>
  </si>
  <si>
    <t>建设
地点（以乡镇为单位细化到村）</t>
  </si>
  <si>
    <t>建设内容与规模</t>
  </si>
  <si>
    <t>投资
估算
（万元）</t>
  </si>
  <si>
    <t>绩效目标</t>
  </si>
  <si>
    <t>项目
主管
单位</t>
  </si>
  <si>
    <t>项目
实施
单位</t>
  </si>
  <si>
    <t>备注</t>
  </si>
  <si>
    <t>项目效益情况</t>
  </si>
  <si>
    <t>利益联结机制</t>
  </si>
  <si>
    <t>总投资</t>
  </si>
  <si>
    <t>共计项目（11个）</t>
  </si>
  <si>
    <t>民农领发[2024]2号
民财农函[2024]38号</t>
  </si>
  <si>
    <t>一、农业产业发展（2个）</t>
  </si>
  <si>
    <t>（一）落实粮食安全（2个）</t>
  </si>
  <si>
    <t>落实粮食安全（小麦种植补贴）</t>
  </si>
  <si>
    <t>新建</t>
  </si>
  <si>
    <t>2024.1-2024.12</t>
  </si>
  <si>
    <t>各镇村</t>
  </si>
  <si>
    <t>小麦种植补贴，每亩补助100元，2024年落实粮食面积25.89万亩，共需资金2589万元。（含精准补贴和节水奖励资金）</t>
  </si>
  <si>
    <t>增加农民收入、提高农民种粮积极性，保障粮食安全。</t>
  </si>
  <si>
    <t>直接农民收入500元以上，有助于提高农民的种植积极性，托大种植规模，稳定粮食种植面积，增加经济收入。</t>
  </si>
  <si>
    <t>民乐县农业农村局
（产业股）</t>
  </si>
  <si>
    <t>农业保险</t>
  </si>
  <si>
    <t>开办实施14个保险品种，优先保障已脱贫建档立卡户、边缘易致贫户和脱贫不稳定户参保，支持有实力的农业经营主体特别是带动建档立卡户较多的农业龙头企业、农民专业合作社参保。（刚性支出）</t>
  </si>
  <si>
    <t>进一步保障农业的正常发展，提高农业经济效益，降低农业风险。</t>
  </si>
  <si>
    <t>二、乡村建设行动（1个）</t>
  </si>
  <si>
    <t>（一）农村人居环境整治（1）</t>
  </si>
  <si>
    <t>人居环境整治（废旧地膜回收利用项目）</t>
  </si>
  <si>
    <t>各镇</t>
  </si>
  <si>
    <t>全县覆膜面积67.5万亩，共计使用新膜4000吨左右，预计可回收废旧农膜6000吨，计划以“以旧换新”方式促进全县废旧农膜回收利用，即种植户给回收网点每交售20吨废旧农膜折纯后兑换1吨新膜（20公斤的废旧地膜对应1公斤新膜）。</t>
  </si>
  <si>
    <t>进一步改善耕地质量，促进生态良好发展和废旧资源再利用的显著措施，确保农村环境清洁，带动农业增产增效，增加农民收入。</t>
  </si>
  <si>
    <t>在建设过程中充分吸纳当地劳动力就业，带动群众务工增收，注重发挥项目效益，切实提升人居环境质量，夯实乡村建设基础。项目结算后，及时办理项目资产接收登记，加强资产管护，发挥群众共享共管优势，提升群众获得感。</t>
  </si>
  <si>
    <t>农业农村局</t>
  </si>
  <si>
    <t>民乐县农业农村局
（农机推广中心）</t>
  </si>
  <si>
    <t>六坝镇六坝村基础设施建设项目</t>
  </si>
  <si>
    <t>六坝镇
六坝村</t>
  </si>
  <si>
    <t>地坪硬化5300平方米，新建供水管网1公里，新建供电线路1公里，路沿石铺设500米</t>
  </si>
  <si>
    <t>学习运用“千万工程”经验，推动和美乡村建设再上水平。通过项目建设补齐基础设施短板、基础设施不断完善，乡村风貌日新月异、人居环境持续向好，公共服务更加便捷。提升群众获得感和幸福感。</t>
  </si>
  <si>
    <t>六坝镇
人民政府</t>
  </si>
  <si>
    <t>三、就业奖补项目（6个）</t>
  </si>
  <si>
    <t>（一）乡村寄递物流公益性岗位（1个）</t>
  </si>
  <si>
    <t>乡村寄递物流公益性岗位补助</t>
  </si>
  <si>
    <t>乡村振兴股</t>
  </si>
  <si>
    <t>为2024年新开发的120个乡村寄递物流收发公益性岗位人员按600元/人每月的标准给予补助，计划发放12个月补助资金64.8万元。</t>
  </si>
  <si>
    <t>项目实施后，可以借助寄递物流将产品推向更广阔的市场，扩大生产规模，提高企业效益。寄递物流的完善为乡村电商提供了有力支撑，吸引更多创业者投身乡村电商领域，带动乡村经济发展。</t>
  </si>
  <si>
    <r>
      <rPr>
        <sz val="14"/>
        <color rgb="FF000000"/>
        <rFont val="仿宋_GB2312"/>
        <charset val="134"/>
      </rPr>
      <t>1.</t>
    </r>
    <r>
      <rPr>
        <sz val="14"/>
        <color rgb="FF000000"/>
        <rFont val="Arial"/>
        <charset val="134"/>
      </rPr>
      <t> </t>
    </r>
    <r>
      <rPr>
        <sz val="14"/>
        <color rgb="FF000000"/>
        <rFont val="仿宋_GB2312"/>
        <charset val="134"/>
      </rPr>
      <t>带动相关产业发展：寄递物流的发展会带动乡村交通运输、仓储、包装等相关产业的发展，形成产业集群效应，促进乡村经济多元化发展。
2.</t>
    </r>
    <r>
      <rPr>
        <sz val="14"/>
        <color rgb="FF000000"/>
        <rFont val="Arial"/>
        <charset val="134"/>
      </rPr>
      <t> </t>
    </r>
    <r>
      <rPr>
        <sz val="14"/>
        <color rgb="FF000000"/>
        <rFont val="仿宋_GB2312"/>
        <charset val="134"/>
      </rPr>
      <t>拓宽就业渠道，增加经济收入。</t>
    </r>
  </si>
  <si>
    <t xml:space="preserve">
农业农村局
（乡村振兴股）</t>
  </si>
  <si>
    <t>邮电局</t>
  </si>
  <si>
    <t>（二）省内交通补助（1个）</t>
  </si>
  <si>
    <t>脱贫劳动力外出务工一次性交通补助（省内）</t>
  </si>
  <si>
    <t>续建</t>
  </si>
  <si>
    <t>工业园区及各镇</t>
  </si>
  <si>
    <t>鼓励引导脱贫劳动力（含监测帮扶对象）外出务工就业，1.计划为1913名省内县外务工稳定就业3个月以上的脱贫劳动力（含监测帮扶对象）按照300元/人的标准发放一次性交通补助，需交通补助58.29万元。
2.计划为614名省内县外务工稳定就业3个月以上但不能提供相关证明资料的脱贫劳动力（含监测帮扶对象）按照100元/人的标准定额预付一次性交通补助，需补助资金6.14万元。</t>
  </si>
  <si>
    <t>引导和鼓励脱贫劳动力外出务工就业，拓宽贫困劳动力增收渠道，不断巩固就业扶贫脱贫成果。鼓励贫困劳动力积极外出务工就业，对不能外出务工就业的，符合条件的，兜底保障就业，确保脱贫劳动力收入稳定，脱贫成果进一步巩固。</t>
  </si>
  <si>
    <t>人社局</t>
  </si>
  <si>
    <t>（三）法律明白人培训（1个）</t>
  </si>
  <si>
    <t>法律明白人培训</t>
  </si>
  <si>
    <t>司法局</t>
  </si>
  <si>
    <t>全县法律明白人培训150人。</t>
  </si>
  <si>
    <t>通过法律明白人的培训，能够及时化解矛盾，防止矛盾激化升级，为社会稳定提供有力保障。
法律明白人作为法治建设的基层力量，有助于将法治理念深入到社会的各个角落，推动国家依法治国进程。</t>
  </si>
  <si>
    <t>法律明白人可以协助调解社区内的矛盾纠纷，引导居民通过合法途径解决问题，减少冲突和不稳定因素，营造和谐的社区环境。</t>
  </si>
  <si>
    <t xml:space="preserve">
农业农村局</t>
  </si>
  <si>
    <t xml:space="preserve">
司法局</t>
  </si>
  <si>
    <t>（四）乡村工匠（3个）</t>
  </si>
  <si>
    <t>设立乡村工匠站（室）</t>
  </si>
  <si>
    <t>2024年分领域设立乡村工匠站（室）5个。支持设立名师工作室，推行乡村工匠特色学徒制，开展师徒传承、提升乡村工匠技艺、创作传统工艺精品、转化技艺研究成果，传承发展创新传统技艺，带动乡村特色产业发展，促进农民稳定就业增收。</t>
  </si>
  <si>
    <t xml:space="preserve">
为乡村工匠提供交流、学习和培训的平台，提升他们的技艺水平和综合素质，培养更多乡村技能人才，为乡村振兴提供人才支撑。
推动乡村治理：乡村工匠站可以成为乡村居民交流和互动的场所，促进乡村社会和谐稳定，推动乡村治理体系和治理能力现代化。</t>
  </si>
  <si>
    <t>1.存进乡村产业发展：为乡村特色产业如传统手工艺、农产品加工等提供技术支持和创新动力，提升产品质量和附加值，带动乡村产业升级，增加农民收入。
2.带动就业创业：为乡村居民提供更多就业机会，尤其是那些具有一定技艺但缺乏平台的人。同时，也鼓励年轻人返乡创业，传承和发展乡村技艺。</t>
  </si>
  <si>
    <t xml:space="preserve">
农业农村局
</t>
  </si>
  <si>
    <t>乡村工匠技能培训</t>
  </si>
  <si>
    <t xml:space="preserve">对2023年认定的10名乡村工匠和2024年遴选储备的50名乡村工匠开展传统手工艺和手工业的乡村技能人才培训。
</t>
  </si>
  <si>
    <t>培养出的各类乡村工匠可以推动当地特色产业的发展，促进乡村旅游经济的繁荣。
有助于提升乡村的整体经济实力，为乡村振兴提供有力的支撑。</t>
  </si>
  <si>
    <t>乡村工匠的就业和创业能够带动当地农民增收致富。他们可以雇佣当地劳动力，促进农村劳动力的就地转移，提高农民的经济收入。</t>
  </si>
  <si>
    <t>乡村工匠技能比武行动</t>
  </si>
  <si>
    <t>乡村工匠技能大赛</t>
  </si>
  <si>
    <t>实施乡村工匠技能比武行动。按照”彩虹张掖”乡村工匠技能竞赛工作要求,着眼挖掘传统工艺和乡村手工业者，培育技艺精湛乡村工匠，开展刺绣绒绣类、编制服装服饰类、掐丝彩岩画、麦秆画、烙画、布贴画、剪纸雕刻雕塑、手工文创产品等乡村工匠技能大赛。</t>
  </si>
  <si>
    <t>通过广泛搭建各类技术技能竞技平台，坚持以赛促培、以赛促训，激发广大乡村手工业者、传承艺人创新创造活力，带动乡村特色产业发展，促进农民创业就业，为乡村全面振兴提供人才支撑。</t>
  </si>
  <si>
    <t xml:space="preserve">
妇联</t>
  </si>
  <si>
    <t>（五）农业技术及新型职业农民专题培训（1个）</t>
  </si>
  <si>
    <t>土地经营权流转暨村集体经济规范运营骨干能力提升培训</t>
  </si>
  <si>
    <t>经营指导站</t>
  </si>
  <si>
    <t xml:space="preserve">全县2024年农村土地经营权流转暨村集体经济规范运营骨干能力提升培训班350人，共计资金24.2万元 </t>
  </si>
  <si>
    <t>为县域农业产业发展培养一批增收致富领路人。积极发挥乡村振兴政策优势和学院办学特色，对外承接乡村振兴类主题培训班次，有效激活乡村振兴的内生动力，不断推动产业技术交流力度和产业结构优化升级。</t>
  </si>
  <si>
    <t xml:space="preserve">
农业农村局
（经营指导站）</t>
  </si>
  <si>
    <t>五、项目管理费（1个）</t>
  </si>
  <si>
    <t>项目管理费</t>
  </si>
  <si>
    <t>主要用于帮扶项目的规划编制、项目评估、论证、招投标、监理、检查验收相关的开支。</t>
  </si>
  <si>
    <t>进一步提高项目管理水平。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</si>
</sst>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_ "/>
    <numFmt numFmtId="178" formatCode="0_ "/>
    <numFmt numFmtId="179" formatCode="0.0_ "/>
  </numFmts>
  <fonts count="37">
    <font>
      <sz val="12"/>
      <name val="等线"/>
      <charset val="134"/>
    </font>
    <font>
      <sz val="10"/>
      <color rgb="FF000000"/>
      <name val="黑体"/>
      <charset val="134"/>
    </font>
    <font>
      <sz val="14"/>
      <color rgb="FF000000"/>
      <name val="黑体"/>
      <charset val="134"/>
    </font>
    <font>
      <sz val="14"/>
      <color rgb="FF000000"/>
      <name val="宋体"/>
      <charset val="134"/>
    </font>
    <font>
      <b/>
      <sz val="14"/>
      <color rgb="FF000000"/>
      <name val="宋体"/>
      <charset val="134"/>
    </font>
    <font>
      <sz val="14"/>
      <color rgb="FF000000"/>
      <name val="等线"/>
      <charset val="134"/>
    </font>
    <font>
      <sz val="14"/>
      <color rgb="FF000000"/>
      <name val="仿宋_GB2312"/>
      <charset val="134"/>
    </font>
    <font>
      <sz val="12"/>
      <name val="仿宋_GB2312"/>
      <charset val="134"/>
    </font>
    <font>
      <sz val="11"/>
      <color rgb="FF000000"/>
      <name val="宋体"/>
      <charset val="134"/>
    </font>
    <font>
      <sz val="12"/>
      <color rgb="FF000000"/>
      <name val="等线"/>
      <charset val="134"/>
    </font>
    <font>
      <sz val="36"/>
      <color rgb="FF000000"/>
      <name val="方正小标宋简体"/>
      <charset val="134"/>
    </font>
    <font>
      <sz val="14"/>
      <color rgb="FF000000"/>
      <name val="仿宋"/>
      <charset val="134"/>
    </font>
    <font>
      <b/>
      <sz val="14"/>
      <color rgb="FF000000"/>
      <name val="仿宋"/>
      <charset val="134"/>
    </font>
    <font>
      <sz val="11"/>
      <color rgb="FF000000"/>
      <name val="仿宋_GB2312"/>
      <charset val="134"/>
    </font>
    <font>
      <b/>
      <sz val="14"/>
      <color rgb="FF000000"/>
      <name val="等线"/>
      <charset val="134"/>
    </font>
    <font>
      <sz val="12"/>
      <color rgb="FF000000"/>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9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Fill="1" applyAlignment="1"/>
    <xf numFmtId="0" fontId="3" fillId="0" borderId="0" xfId="0" applyFont="1" applyFill="1">
      <alignment vertical="center"/>
    </xf>
    <xf numFmtId="0" fontId="0" fillId="0" borderId="0" xfId="0" applyFill="1">
      <alignment vertical="center"/>
    </xf>
    <xf numFmtId="0" fontId="7" fillId="0" borderId="0" xfId="0" applyFont="1">
      <alignment vertical="center"/>
    </xf>
    <xf numFmtId="176" fontId="3" fillId="0" borderId="0"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177" fontId="8" fillId="0" borderId="0" xfId="0" applyNumberFormat="1" applyFont="1" applyAlignment="1">
      <alignment horizontal="center" vertical="center"/>
    </xf>
    <xf numFmtId="176" fontId="8" fillId="0" borderId="0" xfId="0" applyNumberFormat="1" applyFont="1" applyAlignment="1">
      <alignment horizontal="left" vertical="center"/>
    </xf>
    <xf numFmtId="0" fontId="8" fillId="0" borderId="0" xfId="0" applyFont="1" applyAlignment="1">
      <alignment horizontal="center" vertical="center" wrapText="1"/>
    </xf>
    <xf numFmtId="0" fontId="8" fillId="0" borderId="0" xfId="0" applyFont="1">
      <alignment vertical="center"/>
    </xf>
    <xf numFmtId="0" fontId="9"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7" fontId="2"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177" fontId="10" fillId="0" borderId="0" xfId="0" applyNumberFormat="1"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xf>
    <xf numFmtId="178" fontId="4" fillId="0" borderId="1" xfId="0" applyNumberFormat="1" applyFont="1" applyBorder="1" applyAlignment="1">
      <alignment horizontal="left" vertical="center"/>
    </xf>
    <xf numFmtId="178" fontId="4" fillId="0" borderId="1" xfId="0" applyNumberFormat="1" applyFont="1" applyBorder="1" applyAlignment="1">
      <alignment horizontal="center" vertical="center" wrapText="1"/>
    </xf>
    <xf numFmtId="176" fontId="4" fillId="0" borderId="1" xfId="0" applyNumberFormat="1" applyFont="1" applyBorder="1" applyAlignment="1">
      <alignment horizontal="left" vertical="center" wrapText="1"/>
    </xf>
    <xf numFmtId="178" fontId="4" fillId="0" borderId="2" xfId="0" applyNumberFormat="1" applyFont="1" applyBorder="1" applyAlignment="1">
      <alignment horizontal="center" vertical="center"/>
    </xf>
    <xf numFmtId="178" fontId="4" fillId="0" borderId="3" xfId="0" applyNumberFormat="1" applyFont="1" applyBorder="1" applyAlignment="1">
      <alignment horizontal="center" vertical="center"/>
    </xf>
    <xf numFmtId="178" fontId="4" fillId="0" borderId="4"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4" fillId="0" borderId="1" xfId="0" applyNumberFormat="1" applyFont="1" applyBorder="1" applyAlignment="1">
      <alignment horizontal="left" vertical="center" wrapText="1"/>
    </xf>
    <xf numFmtId="178" fontId="4" fillId="0" borderId="2" xfId="0" applyNumberFormat="1" applyFont="1" applyBorder="1" applyAlignment="1">
      <alignment horizontal="left" vertical="center" wrapText="1"/>
    </xf>
    <xf numFmtId="178" fontId="4" fillId="0" borderId="3" xfId="0" applyNumberFormat="1" applyFont="1" applyBorder="1" applyAlignment="1">
      <alignment horizontal="left" vertical="center" wrapText="1"/>
    </xf>
    <xf numFmtId="178" fontId="4" fillId="0" borderId="4" xfId="0" applyNumberFormat="1" applyFont="1" applyBorder="1" applyAlignment="1">
      <alignment horizontal="left" vertical="center" wrapText="1"/>
    </xf>
    <xf numFmtId="176" fontId="11" fillId="0" borderId="1" xfId="0" applyNumberFormat="1"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left" vertical="center" wrapText="1"/>
    </xf>
    <xf numFmtId="178" fontId="3" fillId="0" borderId="1" xfId="0" applyNumberFormat="1" applyFont="1" applyBorder="1" applyAlignment="1">
      <alignment horizontal="center" vertical="center" wrapText="1"/>
    </xf>
    <xf numFmtId="178" fontId="11" fillId="0" borderId="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76" fontId="11"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78" fontId="6"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9" fontId="4" fillId="0" borderId="1" xfId="0" applyNumberFormat="1" applyFont="1" applyBorder="1" applyAlignment="1">
      <alignment horizontal="center" vertical="center" wrapText="1"/>
    </xf>
    <xf numFmtId="179" fontId="3" fillId="0" borderId="1" xfId="0" applyNumberFormat="1" applyFont="1" applyBorder="1" applyAlignment="1">
      <alignment horizontal="center" vertical="center" wrapText="1"/>
    </xf>
    <xf numFmtId="178" fontId="3"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9" fontId="6" fillId="0" borderId="1" xfId="0" applyNumberFormat="1" applyFont="1" applyBorder="1" applyAlignment="1">
      <alignment horizontal="center" vertical="center" wrapText="1"/>
    </xf>
    <xf numFmtId="17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76" fontId="3" fillId="0" borderId="1" xfId="0" applyNumberFormat="1" applyFont="1" applyBorder="1" applyAlignment="1">
      <alignment horizontal="left" vertical="center"/>
    </xf>
    <xf numFmtId="176" fontId="3"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center" vertical="center" wrapText="1"/>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left" vertical="center"/>
    </xf>
    <xf numFmtId="0" fontId="4" fillId="0" borderId="1" xfId="0" applyFont="1" applyBorder="1">
      <alignment vertical="center"/>
    </xf>
    <xf numFmtId="0" fontId="5" fillId="0" borderId="1" xfId="0" applyFont="1" applyBorder="1">
      <alignment vertical="center"/>
    </xf>
    <xf numFmtId="176" fontId="12" fillId="0" borderId="1" xfId="0" applyNumberFormat="1" applyFont="1" applyFill="1" applyBorder="1" applyAlignment="1">
      <alignment horizontal="center" vertical="center" wrapText="1"/>
    </xf>
    <xf numFmtId="0" fontId="13" fillId="0" borderId="0" xfId="0" applyFont="1">
      <alignment vertical="center"/>
    </xf>
    <xf numFmtId="0" fontId="3" fillId="0" borderId="1" xfId="0" applyFont="1" applyFill="1" applyBorder="1" applyAlignment="1"/>
    <xf numFmtId="0" fontId="8" fillId="0" borderId="0" xfId="0" applyFont="1" applyFill="1">
      <alignment vertical="center"/>
    </xf>
    <xf numFmtId="0" fontId="13"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lignment vertical="center"/>
    </xf>
    <xf numFmtId="0" fontId="9"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5" fillId="0" borderId="0" xfId="0" applyFont="1" applyFill="1">
      <alignment vertical="center"/>
    </xf>
    <xf numFmtId="0" fontId="9" fillId="0" borderId="0" xfId="0" applyFont="1" applyFill="1">
      <alignment vertical="center"/>
    </xf>
    <xf numFmtId="0" fontId="9"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本年收入合计"/>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财政供养人员增幅"/>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村级支出"/>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DP"/>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一般预算收入"/>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工商税收"/>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公检法司编制"/>
      <sheetName val="行政编制"/>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合计"/>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编码"/>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农业人口"/>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农业用地"/>
    </sheetNames>
    <sheetDataSet>
      <sheetData sheetId="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人员支出"/>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事业发展"/>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行政区划"/>
    </sheetNames>
    <sheetDataSet>
      <sheetData sheetId="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基础编码"/>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2002年一般预算收入"/>
    </sheetNames>
    <sheetDataSet>
      <sheetData sheetId="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行政机构人员信息"/>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中小学生"/>
    </sheetNames>
    <sheetDataSet>
      <sheetData sheetId="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2"/>
  <sheetViews>
    <sheetView tabSelected="1" view="pageBreakPreview" zoomScaleNormal="74" workbookViewId="0">
      <selection activeCell="F12" sqref="F12"/>
    </sheetView>
  </sheetViews>
  <sheetFormatPr defaultColWidth="9" defaultRowHeight="14.25" customHeight="1"/>
  <cols>
    <col min="1" max="1" width="5.66666666666667" style="13" customWidth="1"/>
    <col min="2" max="2" width="16" style="13" customWidth="1"/>
    <col min="3" max="3" width="8.625" style="13" customWidth="1"/>
    <col min="4" max="4" width="10.1666666666667" style="13" customWidth="1"/>
    <col min="5" max="5" width="8.5" style="13" customWidth="1"/>
    <col min="6" max="6" width="82.75" style="14" customWidth="1"/>
    <col min="7" max="7" width="15.5416666666667" style="15" customWidth="1"/>
    <col min="8" max="8" width="43.4083333333333" style="16" customWidth="1"/>
    <col min="9" max="9" width="68.5" style="16" customWidth="1"/>
    <col min="10" max="10" width="23.875" style="17" customWidth="1"/>
    <col min="11" max="11" width="24.625" style="17" customWidth="1"/>
    <col min="12" max="12" width="7.125" style="13" customWidth="1"/>
    <col min="13" max="24" width="9" style="18"/>
    <col min="25" max="38" width="9" style="19"/>
  </cols>
  <sheetData>
    <row r="1" ht="25.5" customHeight="1" spans="1:12">
      <c r="A1" s="20" t="s">
        <v>0</v>
      </c>
      <c r="B1" s="20"/>
      <c r="C1" s="20"/>
      <c r="D1" s="20"/>
      <c r="E1" s="20"/>
      <c r="F1" s="21"/>
      <c r="G1" s="22"/>
      <c r="H1" s="21"/>
      <c r="I1" s="21"/>
      <c r="J1" s="71"/>
      <c r="K1" s="71"/>
      <c r="L1" s="20"/>
    </row>
    <row r="2" ht="55.5" customHeight="1" spans="1:12">
      <c r="A2" s="23" t="s">
        <v>1</v>
      </c>
      <c r="B2" s="23"/>
      <c r="C2" s="23"/>
      <c r="D2" s="23"/>
      <c r="E2" s="23"/>
      <c r="F2" s="24"/>
      <c r="G2" s="25"/>
      <c r="H2" s="24"/>
      <c r="I2" s="24"/>
      <c r="J2" s="72"/>
      <c r="K2" s="72"/>
      <c r="L2" s="23"/>
    </row>
    <row r="3" s="1" customFormat="1" ht="45" customHeight="1" spans="1:38">
      <c r="A3" s="26" t="s">
        <v>2</v>
      </c>
      <c r="B3" s="27" t="s">
        <v>3</v>
      </c>
      <c r="C3" s="27" t="s">
        <v>4</v>
      </c>
      <c r="D3" s="27" t="s">
        <v>5</v>
      </c>
      <c r="E3" s="27" t="s">
        <v>6</v>
      </c>
      <c r="F3" s="27" t="s">
        <v>7</v>
      </c>
      <c r="G3" s="28" t="s">
        <v>8</v>
      </c>
      <c r="H3" s="29" t="s">
        <v>9</v>
      </c>
      <c r="I3" s="29"/>
      <c r="J3" s="27" t="s">
        <v>10</v>
      </c>
      <c r="K3" s="27" t="s">
        <v>11</v>
      </c>
      <c r="L3" s="27" t="s">
        <v>12</v>
      </c>
      <c r="M3" s="13"/>
      <c r="N3" s="13"/>
      <c r="O3" s="13"/>
      <c r="P3" s="13"/>
      <c r="Q3" s="13"/>
      <c r="R3" s="13"/>
      <c r="S3" s="13"/>
      <c r="T3" s="13"/>
      <c r="U3" s="13"/>
      <c r="V3" s="13"/>
      <c r="W3" s="13"/>
      <c r="X3" s="13"/>
      <c r="Y3" s="84"/>
      <c r="Z3" s="84"/>
      <c r="AA3" s="84"/>
      <c r="AB3" s="84"/>
      <c r="AC3" s="84"/>
      <c r="AD3" s="84"/>
      <c r="AE3" s="84"/>
      <c r="AF3" s="84"/>
      <c r="AG3" s="84"/>
      <c r="AH3" s="84"/>
      <c r="AI3" s="84"/>
      <c r="AJ3" s="84"/>
      <c r="AK3" s="84"/>
      <c r="AL3" s="84"/>
    </row>
    <row r="4" s="1" customFormat="1" ht="20.1" customHeight="1" spans="1:38">
      <c r="A4" s="26"/>
      <c r="B4" s="27"/>
      <c r="C4" s="27"/>
      <c r="D4" s="27"/>
      <c r="E4" s="27"/>
      <c r="F4" s="27"/>
      <c r="G4" s="28"/>
      <c r="H4" s="29" t="s">
        <v>13</v>
      </c>
      <c r="I4" s="73" t="s">
        <v>14</v>
      </c>
      <c r="J4" s="27"/>
      <c r="K4" s="27"/>
      <c r="L4" s="27"/>
      <c r="M4" s="13"/>
      <c r="N4" s="13"/>
      <c r="O4" s="13"/>
      <c r="P4" s="13"/>
      <c r="Q4" s="13"/>
      <c r="R4" s="13"/>
      <c r="S4" s="13"/>
      <c r="T4" s="13"/>
      <c r="U4" s="13"/>
      <c r="V4" s="13"/>
      <c r="W4" s="13"/>
      <c r="X4" s="13"/>
      <c r="Y4" s="84"/>
      <c r="Z4" s="84"/>
      <c r="AA4" s="84"/>
      <c r="AB4" s="84"/>
      <c r="AC4" s="84"/>
      <c r="AD4" s="84"/>
      <c r="AE4" s="84"/>
      <c r="AF4" s="84"/>
      <c r="AG4" s="84"/>
      <c r="AH4" s="84"/>
      <c r="AI4" s="84"/>
      <c r="AJ4" s="84"/>
      <c r="AK4" s="84"/>
      <c r="AL4" s="84"/>
    </row>
    <row r="5" s="1" customFormat="1" ht="19.5" customHeight="1" spans="1:38">
      <c r="A5" s="26"/>
      <c r="B5" s="27"/>
      <c r="C5" s="27"/>
      <c r="D5" s="27"/>
      <c r="E5" s="27"/>
      <c r="F5" s="27"/>
      <c r="G5" s="28"/>
      <c r="H5" s="29"/>
      <c r="I5" s="73"/>
      <c r="J5" s="27"/>
      <c r="K5" s="27"/>
      <c r="L5" s="27"/>
      <c r="M5" s="13"/>
      <c r="N5" s="13"/>
      <c r="O5" s="13"/>
      <c r="P5" s="13"/>
      <c r="Q5" s="13"/>
      <c r="R5" s="13"/>
      <c r="S5" s="13"/>
      <c r="T5" s="13"/>
      <c r="U5" s="13"/>
      <c r="V5" s="13"/>
      <c r="W5" s="13"/>
      <c r="X5" s="13"/>
      <c r="Y5" s="84"/>
      <c r="Z5" s="84"/>
      <c r="AA5" s="84"/>
      <c r="AB5" s="84"/>
      <c r="AC5" s="84"/>
      <c r="AD5" s="84"/>
      <c r="AE5" s="84"/>
      <c r="AF5" s="84"/>
      <c r="AG5" s="84"/>
      <c r="AH5" s="84"/>
      <c r="AI5" s="84"/>
      <c r="AJ5" s="84"/>
      <c r="AK5" s="84"/>
      <c r="AL5" s="84"/>
    </row>
    <row r="6" s="1" customFormat="1" ht="18" customHeight="1" spans="1:38">
      <c r="A6" s="26"/>
      <c r="B6" s="27"/>
      <c r="C6" s="27"/>
      <c r="D6" s="27"/>
      <c r="E6" s="27"/>
      <c r="F6" s="27"/>
      <c r="G6" s="28"/>
      <c r="H6" s="29"/>
      <c r="I6" s="73"/>
      <c r="J6" s="27"/>
      <c r="K6" s="27"/>
      <c r="L6" s="27"/>
      <c r="M6" s="13"/>
      <c r="N6" s="13"/>
      <c r="O6" s="13"/>
      <c r="P6" s="13"/>
      <c r="Q6" s="13"/>
      <c r="R6" s="13"/>
      <c r="S6" s="13"/>
      <c r="T6" s="13"/>
      <c r="U6" s="13"/>
      <c r="V6" s="13"/>
      <c r="W6" s="13"/>
      <c r="X6" s="13"/>
      <c r="Y6" s="84"/>
      <c r="Z6" s="84"/>
      <c r="AA6" s="84"/>
      <c r="AB6" s="84"/>
      <c r="AC6" s="84"/>
      <c r="AD6" s="84"/>
      <c r="AE6" s="84"/>
      <c r="AF6" s="84"/>
      <c r="AG6" s="84"/>
      <c r="AH6" s="84"/>
      <c r="AI6" s="84"/>
      <c r="AJ6" s="84"/>
      <c r="AK6" s="84"/>
      <c r="AL6" s="84"/>
    </row>
    <row r="7" s="1" customFormat="1" ht="26" customHeight="1" spans="1:38">
      <c r="A7" s="26"/>
      <c r="B7" s="27"/>
      <c r="C7" s="27"/>
      <c r="D7" s="27"/>
      <c r="E7" s="27"/>
      <c r="F7" s="27"/>
      <c r="G7" s="28"/>
      <c r="H7" s="29"/>
      <c r="I7" s="73"/>
      <c r="J7" s="27"/>
      <c r="K7" s="27"/>
      <c r="L7" s="27"/>
      <c r="M7" s="13"/>
      <c r="N7" s="13"/>
      <c r="O7" s="13"/>
      <c r="P7" s="13"/>
      <c r="Q7" s="13"/>
      <c r="R7" s="13"/>
      <c r="S7" s="13"/>
      <c r="T7" s="13"/>
      <c r="U7" s="13"/>
      <c r="V7" s="13"/>
      <c r="W7" s="13"/>
      <c r="X7" s="13"/>
      <c r="Y7" s="84"/>
      <c r="Z7" s="84"/>
      <c r="AA7" s="84"/>
      <c r="AB7" s="84"/>
      <c r="AC7" s="84"/>
      <c r="AD7" s="84"/>
      <c r="AE7" s="84"/>
      <c r="AF7" s="84"/>
      <c r="AG7" s="84"/>
      <c r="AH7" s="84"/>
      <c r="AI7" s="84"/>
      <c r="AJ7" s="84"/>
      <c r="AK7" s="84"/>
      <c r="AL7" s="84"/>
    </row>
    <row r="8" s="2" customFormat="1" ht="41" customHeight="1" spans="1:12">
      <c r="A8" s="30" t="s">
        <v>15</v>
      </c>
      <c r="B8" s="30"/>
      <c r="C8" s="30"/>
      <c r="D8" s="30"/>
      <c r="E8" s="30"/>
      <c r="F8" s="31"/>
      <c r="G8" s="32">
        <f>G10+G14+G18+G31</f>
        <v>3620</v>
      </c>
      <c r="H8" s="33"/>
      <c r="I8" s="74"/>
      <c r="J8" s="27"/>
      <c r="K8" s="27"/>
      <c r="L8" s="27"/>
    </row>
    <row r="9" s="2" customFormat="1" ht="96" customHeight="1" spans="1:12">
      <c r="A9" s="34" t="s">
        <v>16</v>
      </c>
      <c r="B9" s="35"/>
      <c r="C9" s="35"/>
      <c r="D9" s="35"/>
      <c r="E9" s="35"/>
      <c r="F9" s="36"/>
      <c r="G9" s="32" t="s">
        <v>17</v>
      </c>
      <c r="H9" s="33"/>
      <c r="I9" s="74"/>
      <c r="J9" s="27"/>
      <c r="K9" s="27"/>
      <c r="L9" s="27"/>
    </row>
    <row r="10" s="3" customFormat="1" ht="42" customHeight="1" spans="1:38">
      <c r="A10" s="37"/>
      <c r="B10" s="32" t="s">
        <v>18</v>
      </c>
      <c r="C10" s="32"/>
      <c r="D10" s="32"/>
      <c r="E10" s="32"/>
      <c r="F10" s="38"/>
      <c r="G10" s="32">
        <f>G12+G13</f>
        <v>3089</v>
      </c>
      <c r="H10" s="33"/>
      <c r="I10" s="74"/>
      <c r="J10" s="27"/>
      <c r="K10" s="27"/>
      <c r="L10" s="27"/>
      <c r="M10" s="4"/>
      <c r="N10" s="4"/>
      <c r="O10" s="4"/>
      <c r="P10" s="4"/>
      <c r="Q10" s="4"/>
      <c r="R10" s="4"/>
      <c r="S10" s="4"/>
      <c r="T10" s="4"/>
      <c r="U10" s="4"/>
      <c r="V10" s="4"/>
      <c r="W10" s="4"/>
      <c r="X10" s="4"/>
      <c r="Y10" s="6"/>
      <c r="Z10" s="6"/>
      <c r="AA10" s="6"/>
      <c r="AB10" s="6"/>
      <c r="AC10" s="6"/>
      <c r="AD10" s="6"/>
      <c r="AE10" s="6"/>
      <c r="AF10" s="6"/>
      <c r="AG10" s="6"/>
      <c r="AH10" s="6"/>
      <c r="AI10" s="6"/>
      <c r="AJ10" s="6"/>
      <c r="AK10" s="6"/>
      <c r="AL10" s="6"/>
    </row>
    <row r="11" s="4" customFormat="1" ht="28" customHeight="1" spans="1:38">
      <c r="A11" s="39" t="s">
        <v>19</v>
      </c>
      <c r="B11" s="40"/>
      <c r="C11" s="40"/>
      <c r="D11" s="40"/>
      <c r="E11" s="40"/>
      <c r="F11" s="40"/>
      <c r="G11" s="41"/>
      <c r="H11" s="42"/>
      <c r="I11" s="42"/>
      <c r="J11" s="53"/>
      <c r="K11" s="53"/>
      <c r="L11" s="53"/>
      <c r="Y11" s="6"/>
      <c r="Z11" s="6"/>
      <c r="AA11" s="6"/>
      <c r="AB11" s="6"/>
      <c r="AC11" s="6"/>
      <c r="AD11" s="6"/>
      <c r="AE11" s="6"/>
      <c r="AF11" s="6"/>
      <c r="AG11" s="6"/>
      <c r="AH11" s="6"/>
      <c r="AI11" s="6"/>
      <c r="AJ11" s="6"/>
      <c r="AK11" s="6"/>
      <c r="AL11" s="6"/>
    </row>
    <row r="12" s="5" customFormat="1" ht="93" customHeight="1" spans="1:34">
      <c r="A12" s="43">
        <v>1</v>
      </c>
      <c r="B12" s="43" t="s">
        <v>20</v>
      </c>
      <c r="C12" s="43" t="s">
        <v>21</v>
      </c>
      <c r="D12" s="43" t="s">
        <v>22</v>
      </c>
      <c r="E12" s="43" t="s">
        <v>23</v>
      </c>
      <c r="F12" s="44" t="s">
        <v>24</v>
      </c>
      <c r="G12" s="45">
        <v>2589</v>
      </c>
      <c r="H12" s="42" t="s">
        <v>25</v>
      </c>
      <c r="I12" s="42" t="s">
        <v>26</v>
      </c>
      <c r="J12" s="53" t="s">
        <v>27</v>
      </c>
      <c r="K12" s="53" t="s">
        <v>27</v>
      </c>
      <c r="L12" s="75"/>
      <c r="M12" s="4"/>
      <c r="N12" s="4"/>
      <c r="O12" s="4"/>
      <c r="P12" s="4"/>
      <c r="Q12" s="4"/>
      <c r="R12" s="4"/>
      <c r="S12" s="4"/>
      <c r="T12" s="4"/>
      <c r="U12" s="6"/>
      <c r="V12" s="6"/>
      <c r="W12" s="6"/>
      <c r="X12" s="6"/>
      <c r="Y12" s="6"/>
      <c r="Z12" s="6"/>
      <c r="AA12" s="6"/>
      <c r="AB12" s="6"/>
      <c r="AC12" s="6"/>
      <c r="AD12" s="6"/>
      <c r="AE12" s="6"/>
      <c r="AF12" s="6"/>
      <c r="AG12" s="6"/>
      <c r="AH12" s="6"/>
    </row>
    <row r="13" s="6" customFormat="1" ht="64" customHeight="1" spans="1:20">
      <c r="A13" s="46">
        <v>2</v>
      </c>
      <c r="B13" s="43" t="s">
        <v>28</v>
      </c>
      <c r="C13" s="43">
        <v>680</v>
      </c>
      <c r="D13" s="43" t="s">
        <v>22</v>
      </c>
      <c r="E13" s="43" t="s">
        <v>23</v>
      </c>
      <c r="F13" s="44" t="s">
        <v>29</v>
      </c>
      <c r="G13" s="45">
        <v>500</v>
      </c>
      <c r="H13" s="42" t="s">
        <v>30</v>
      </c>
      <c r="I13" s="42" t="s">
        <v>30</v>
      </c>
      <c r="J13" s="53" t="s">
        <v>27</v>
      </c>
      <c r="K13" s="53" t="s">
        <v>27</v>
      </c>
      <c r="L13" s="76"/>
      <c r="M13" s="4"/>
      <c r="N13" s="4"/>
      <c r="O13" s="4"/>
      <c r="P13" s="4"/>
      <c r="Q13" s="4"/>
      <c r="R13" s="4"/>
      <c r="S13" s="4"/>
      <c r="T13" s="4"/>
    </row>
    <row r="14" s="5" customFormat="1" ht="32" customHeight="1" spans="1:38">
      <c r="A14" s="47"/>
      <c r="B14" s="48" t="s">
        <v>31</v>
      </c>
      <c r="C14" s="48"/>
      <c r="D14" s="48"/>
      <c r="E14" s="48"/>
      <c r="F14" s="48"/>
      <c r="G14" s="32">
        <f>G15</f>
        <v>246</v>
      </c>
      <c r="H14" s="49"/>
      <c r="I14" s="49"/>
      <c r="J14" s="77"/>
      <c r="K14" s="77"/>
      <c r="L14" s="77"/>
      <c r="Y14" s="85"/>
      <c r="Z14" s="85"/>
      <c r="AA14" s="85"/>
      <c r="AB14" s="85"/>
      <c r="AC14" s="85"/>
      <c r="AD14" s="85"/>
      <c r="AE14" s="85"/>
      <c r="AF14" s="85"/>
      <c r="AG14" s="85"/>
      <c r="AH14" s="85"/>
      <c r="AI14" s="85"/>
      <c r="AJ14" s="85"/>
      <c r="AK14" s="85"/>
      <c r="AL14" s="85"/>
    </row>
    <row r="15" s="4" customFormat="1" ht="30" customHeight="1" spans="1:38">
      <c r="A15" s="50" t="s">
        <v>32</v>
      </c>
      <c r="B15" s="51"/>
      <c r="C15" s="51"/>
      <c r="D15" s="51"/>
      <c r="E15" s="51"/>
      <c r="F15" s="52"/>
      <c r="G15" s="32">
        <f>G16+G17</f>
        <v>246</v>
      </c>
      <c r="H15" s="42"/>
      <c r="I15" s="42"/>
      <c r="J15" s="53"/>
      <c r="K15" s="53"/>
      <c r="L15" s="53"/>
      <c r="Y15" s="6"/>
      <c r="Z15" s="6"/>
      <c r="AA15" s="6"/>
      <c r="AB15" s="6"/>
      <c r="AC15" s="6"/>
      <c r="AD15" s="6"/>
      <c r="AE15" s="6"/>
      <c r="AF15" s="6"/>
      <c r="AG15" s="6"/>
      <c r="AH15" s="6"/>
      <c r="AI15" s="6"/>
      <c r="AJ15" s="6"/>
      <c r="AK15" s="6"/>
      <c r="AL15" s="6"/>
    </row>
    <row r="16" s="4" customFormat="1" ht="110" customHeight="1" spans="1:38">
      <c r="A16" s="47">
        <v>3</v>
      </c>
      <c r="B16" s="53" t="s">
        <v>33</v>
      </c>
      <c r="C16" s="53" t="s">
        <v>21</v>
      </c>
      <c r="D16" s="53" t="s">
        <v>22</v>
      </c>
      <c r="E16" s="53" t="s">
        <v>34</v>
      </c>
      <c r="F16" s="42" t="s">
        <v>35</v>
      </c>
      <c r="G16" s="45">
        <v>200</v>
      </c>
      <c r="H16" s="42" t="s">
        <v>36</v>
      </c>
      <c r="I16" s="42" t="s">
        <v>37</v>
      </c>
      <c r="J16" s="53" t="s">
        <v>38</v>
      </c>
      <c r="K16" s="53" t="s">
        <v>39</v>
      </c>
      <c r="L16" s="53"/>
      <c r="Y16" s="6"/>
      <c r="Z16" s="6"/>
      <c r="AA16" s="6"/>
      <c r="AB16" s="6"/>
      <c r="AC16" s="6"/>
      <c r="AD16" s="6"/>
      <c r="AE16" s="6"/>
      <c r="AF16" s="6"/>
      <c r="AG16" s="6"/>
      <c r="AH16" s="6"/>
      <c r="AI16" s="6"/>
      <c r="AJ16" s="6"/>
      <c r="AK16" s="6"/>
      <c r="AL16" s="6"/>
    </row>
    <row r="17" s="7" customFormat="1" ht="131" customHeight="1" spans="1:40">
      <c r="A17" s="54">
        <v>4</v>
      </c>
      <c r="B17" s="55" t="s">
        <v>40</v>
      </c>
      <c r="C17" s="55" t="s">
        <v>21</v>
      </c>
      <c r="D17" s="55" t="s">
        <v>22</v>
      </c>
      <c r="E17" s="55" t="s">
        <v>41</v>
      </c>
      <c r="F17" s="56" t="s">
        <v>42</v>
      </c>
      <c r="G17" s="57">
        <v>46</v>
      </c>
      <c r="H17" s="56" t="s">
        <v>43</v>
      </c>
      <c r="I17" s="56" t="s">
        <v>37</v>
      </c>
      <c r="J17" s="55" t="s">
        <v>44</v>
      </c>
      <c r="K17" s="55" t="s">
        <v>41</v>
      </c>
      <c r="L17" s="55"/>
      <c r="O17" s="78"/>
      <c r="P17" s="78"/>
      <c r="Q17" s="78"/>
      <c r="R17" s="78"/>
      <c r="S17" s="78"/>
      <c r="T17" s="78"/>
      <c r="U17" s="78"/>
      <c r="V17" s="78"/>
      <c r="W17" s="78"/>
      <c r="X17" s="78"/>
      <c r="Y17" s="78"/>
      <c r="Z17" s="78"/>
      <c r="AA17" s="86"/>
      <c r="AB17" s="86"/>
      <c r="AC17" s="86"/>
      <c r="AD17" s="86"/>
      <c r="AE17" s="86"/>
      <c r="AF17" s="86"/>
      <c r="AG17" s="86"/>
      <c r="AH17" s="86"/>
      <c r="AI17" s="86"/>
      <c r="AJ17" s="86"/>
      <c r="AK17" s="86"/>
      <c r="AL17" s="86"/>
      <c r="AM17" s="86"/>
      <c r="AN17" s="86"/>
    </row>
    <row r="18" s="5" customFormat="1" ht="35" customHeight="1" spans="1:38">
      <c r="A18" s="58" t="s">
        <v>45</v>
      </c>
      <c r="B18" s="59"/>
      <c r="C18" s="59"/>
      <c r="D18" s="59"/>
      <c r="E18" s="59"/>
      <c r="F18" s="59"/>
      <c r="G18" s="32">
        <f>G19+G21+G23+G25+G29</f>
        <v>228</v>
      </c>
      <c r="H18" s="42"/>
      <c r="I18" s="42"/>
      <c r="J18" s="53"/>
      <c r="K18" s="53"/>
      <c r="L18" s="53"/>
      <c r="M18" s="4"/>
      <c r="N18" s="4"/>
      <c r="O18" s="4"/>
      <c r="P18" s="4"/>
      <c r="Q18" s="4"/>
      <c r="R18" s="4"/>
      <c r="S18" s="4"/>
      <c r="T18" s="4"/>
      <c r="U18" s="4"/>
      <c r="V18" s="4"/>
      <c r="W18" s="4"/>
      <c r="X18" s="4"/>
      <c r="Y18" s="6"/>
      <c r="Z18" s="6"/>
      <c r="AA18" s="6"/>
      <c r="AB18" s="6"/>
      <c r="AC18" s="6"/>
      <c r="AD18" s="6"/>
      <c r="AE18" s="6"/>
      <c r="AF18" s="6"/>
      <c r="AG18" s="6"/>
      <c r="AH18" s="6"/>
      <c r="AI18" s="6"/>
      <c r="AJ18" s="6"/>
      <c r="AK18" s="6"/>
      <c r="AL18" s="6"/>
    </row>
    <row r="19" s="5" customFormat="1" ht="35" customHeight="1" spans="1:38">
      <c r="A19" s="50" t="s">
        <v>46</v>
      </c>
      <c r="B19" s="51"/>
      <c r="C19" s="51"/>
      <c r="D19" s="51"/>
      <c r="E19" s="51"/>
      <c r="F19" s="52"/>
      <c r="G19" s="60">
        <f>G20</f>
        <v>65</v>
      </c>
      <c r="H19" s="42"/>
      <c r="I19" s="42"/>
      <c r="J19" s="53"/>
      <c r="K19" s="53"/>
      <c r="L19" s="53"/>
      <c r="M19" s="4"/>
      <c r="N19" s="4"/>
      <c r="O19" s="4"/>
      <c r="P19" s="4"/>
      <c r="Q19" s="4"/>
      <c r="R19" s="4"/>
      <c r="S19" s="4"/>
      <c r="T19" s="4"/>
      <c r="U19" s="4"/>
      <c r="V19" s="4"/>
      <c r="W19" s="4"/>
      <c r="X19" s="4"/>
      <c r="Y19" s="6"/>
      <c r="Z19" s="6"/>
      <c r="AA19" s="6"/>
      <c r="AB19" s="6"/>
      <c r="AC19" s="6"/>
      <c r="AD19" s="6"/>
      <c r="AE19" s="6"/>
      <c r="AF19" s="6"/>
      <c r="AG19" s="6"/>
      <c r="AH19" s="6"/>
      <c r="AI19" s="6"/>
      <c r="AJ19" s="6"/>
      <c r="AK19" s="6"/>
      <c r="AL19" s="6"/>
    </row>
    <row r="20" s="5" customFormat="1" ht="135" customHeight="1" spans="1:38">
      <c r="A20" s="47">
        <v>5</v>
      </c>
      <c r="B20" s="42" t="s">
        <v>47</v>
      </c>
      <c r="C20" s="53" t="s">
        <v>21</v>
      </c>
      <c r="D20" s="53" t="s">
        <v>22</v>
      </c>
      <c r="E20" s="53" t="s">
        <v>48</v>
      </c>
      <c r="F20" s="42" t="s">
        <v>49</v>
      </c>
      <c r="G20" s="61">
        <v>65</v>
      </c>
      <c r="H20" s="42" t="s">
        <v>50</v>
      </c>
      <c r="I20" s="56" t="s">
        <v>51</v>
      </c>
      <c r="J20" s="53" t="s">
        <v>52</v>
      </c>
      <c r="K20" s="53" t="s">
        <v>53</v>
      </c>
      <c r="L20" s="53"/>
      <c r="M20" s="4"/>
      <c r="N20" s="4"/>
      <c r="O20" s="4"/>
      <c r="P20" s="4"/>
      <c r="Q20" s="4"/>
      <c r="R20" s="4"/>
      <c r="S20" s="4"/>
      <c r="T20" s="4"/>
      <c r="U20" s="4"/>
      <c r="V20" s="4"/>
      <c r="W20" s="4"/>
      <c r="X20" s="4"/>
      <c r="Y20" s="6"/>
      <c r="Z20" s="6"/>
      <c r="AA20" s="6"/>
      <c r="AB20" s="6"/>
      <c r="AC20" s="6"/>
      <c r="AD20" s="6"/>
      <c r="AE20" s="6"/>
      <c r="AF20" s="6"/>
      <c r="AG20" s="6"/>
      <c r="AH20" s="6"/>
      <c r="AI20" s="6"/>
      <c r="AJ20" s="6"/>
      <c r="AK20" s="6"/>
      <c r="AL20" s="6"/>
    </row>
    <row r="21" s="5" customFormat="1" ht="48" customHeight="1" spans="1:38">
      <c r="A21" s="50" t="s">
        <v>54</v>
      </c>
      <c r="B21" s="51"/>
      <c r="C21" s="51"/>
      <c r="D21" s="51"/>
      <c r="E21" s="51"/>
      <c r="F21" s="52"/>
      <c r="G21" s="32">
        <f>G22</f>
        <v>65</v>
      </c>
      <c r="H21" s="42"/>
      <c r="I21" s="56"/>
      <c r="J21" s="53"/>
      <c r="K21" s="53"/>
      <c r="L21" s="53"/>
      <c r="M21" s="4"/>
      <c r="N21" s="4"/>
      <c r="O21" s="4"/>
      <c r="P21" s="4"/>
      <c r="Q21" s="4"/>
      <c r="R21" s="4"/>
      <c r="S21" s="4"/>
      <c r="T21" s="4"/>
      <c r="U21" s="4"/>
      <c r="V21" s="4"/>
      <c r="W21" s="4"/>
      <c r="X21" s="4"/>
      <c r="Y21" s="6"/>
      <c r="Z21" s="6"/>
      <c r="AA21" s="6"/>
      <c r="AB21" s="6"/>
      <c r="AC21" s="6"/>
      <c r="AD21" s="6"/>
      <c r="AE21" s="6"/>
      <c r="AF21" s="6"/>
      <c r="AG21" s="6"/>
      <c r="AH21" s="6"/>
      <c r="AI21" s="6"/>
      <c r="AJ21" s="6"/>
      <c r="AK21" s="6"/>
      <c r="AL21" s="6"/>
    </row>
    <row r="22" s="8" customFormat="1" ht="171" customHeight="1" spans="1:38">
      <c r="A22" s="47">
        <v>6</v>
      </c>
      <c r="B22" s="42" t="s">
        <v>55</v>
      </c>
      <c r="C22" s="42" t="s">
        <v>56</v>
      </c>
      <c r="D22" s="42" t="s">
        <v>22</v>
      </c>
      <c r="E22" s="53" t="s">
        <v>57</v>
      </c>
      <c r="F22" s="42" t="s">
        <v>58</v>
      </c>
      <c r="G22" s="62">
        <v>65</v>
      </c>
      <c r="H22" s="42" t="s">
        <v>59</v>
      </c>
      <c r="I22" s="42" t="s">
        <v>59</v>
      </c>
      <c r="J22" s="53" t="s">
        <v>60</v>
      </c>
      <c r="K22" s="53" t="s">
        <v>60</v>
      </c>
      <c r="L22" s="79"/>
      <c r="M22" s="9"/>
      <c r="N22" s="9"/>
      <c r="O22" s="9"/>
      <c r="P22" s="9"/>
      <c r="Q22" s="9"/>
      <c r="R22" s="9"/>
      <c r="S22" s="9"/>
      <c r="T22" s="9"/>
      <c r="U22" s="9"/>
      <c r="V22" s="9"/>
      <c r="W22" s="9"/>
      <c r="X22" s="9"/>
      <c r="Y22" s="87"/>
      <c r="Z22" s="87"/>
      <c r="AA22" s="87"/>
      <c r="AB22" s="87"/>
      <c r="AC22" s="87"/>
      <c r="AD22" s="87"/>
      <c r="AE22" s="87"/>
      <c r="AF22" s="87"/>
      <c r="AG22" s="87"/>
      <c r="AH22" s="87"/>
      <c r="AI22" s="87"/>
      <c r="AJ22" s="87"/>
      <c r="AK22" s="87"/>
      <c r="AL22" s="87"/>
    </row>
    <row r="23" s="8" customFormat="1" ht="43" customHeight="1" spans="1:38">
      <c r="A23" s="50" t="s">
        <v>61</v>
      </c>
      <c r="B23" s="51"/>
      <c r="C23" s="51"/>
      <c r="D23" s="51"/>
      <c r="E23" s="51"/>
      <c r="F23" s="52"/>
      <c r="G23" s="63">
        <f>G24</f>
        <v>10</v>
      </c>
      <c r="H23" s="42"/>
      <c r="I23" s="42"/>
      <c r="J23" s="53"/>
      <c r="K23" s="53"/>
      <c r="L23" s="79"/>
      <c r="M23" s="9"/>
      <c r="N23" s="9"/>
      <c r="O23" s="9"/>
      <c r="P23" s="9"/>
      <c r="Q23" s="9"/>
      <c r="R23" s="9"/>
      <c r="S23" s="9"/>
      <c r="T23" s="9"/>
      <c r="U23" s="9"/>
      <c r="V23" s="9"/>
      <c r="W23" s="9"/>
      <c r="X23" s="9"/>
      <c r="Y23" s="87"/>
      <c r="Z23" s="87"/>
      <c r="AA23" s="87"/>
      <c r="AB23" s="87"/>
      <c r="AC23" s="87"/>
      <c r="AD23" s="87"/>
      <c r="AE23" s="87"/>
      <c r="AF23" s="87"/>
      <c r="AG23" s="87"/>
      <c r="AH23" s="87"/>
      <c r="AI23" s="87"/>
      <c r="AJ23" s="87"/>
      <c r="AK23" s="87"/>
      <c r="AL23" s="87"/>
    </row>
    <row r="24" s="9" customFormat="1" ht="129" customHeight="1" spans="1:38">
      <c r="A24" s="47">
        <v>7</v>
      </c>
      <c r="B24" s="53" t="s">
        <v>62</v>
      </c>
      <c r="C24" s="53" t="s">
        <v>21</v>
      </c>
      <c r="D24" s="53" t="s">
        <v>22</v>
      </c>
      <c r="E24" s="53" t="s">
        <v>63</v>
      </c>
      <c r="F24" s="42" t="s">
        <v>64</v>
      </c>
      <c r="G24" s="62">
        <v>10</v>
      </c>
      <c r="H24" s="42" t="s">
        <v>65</v>
      </c>
      <c r="I24" s="42" t="s">
        <v>66</v>
      </c>
      <c r="J24" s="53" t="s">
        <v>67</v>
      </c>
      <c r="K24" s="53" t="s">
        <v>68</v>
      </c>
      <c r="L24" s="53"/>
      <c r="M24" s="80"/>
      <c r="N24" s="80"/>
      <c r="O24" s="80"/>
      <c r="P24" s="80"/>
      <c r="Q24" s="80"/>
      <c r="R24" s="80"/>
      <c r="S24" s="80"/>
      <c r="T24" s="80"/>
      <c r="U24" s="80"/>
      <c r="V24" s="80"/>
      <c r="W24" s="80"/>
      <c r="X24" s="80"/>
      <c r="Y24" s="87"/>
      <c r="Z24" s="87"/>
      <c r="AA24" s="87"/>
      <c r="AB24" s="87"/>
      <c r="AC24" s="87"/>
      <c r="AD24" s="87"/>
      <c r="AE24" s="87"/>
      <c r="AF24" s="87"/>
      <c r="AG24" s="87"/>
      <c r="AH24" s="87"/>
      <c r="AI24" s="87"/>
      <c r="AJ24" s="87"/>
      <c r="AK24" s="87"/>
      <c r="AL24" s="87"/>
    </row>
    <row r="25" s="9" customFormat="1" ht="41" customHeight="1" spans="1:38">
      <c r="A25" s="50" t="s">
        <v>69</v>
      </c>
      <c r="B25" s="51"/>
      <c r="C25" s="51"/>
      <c r="D25" s="51"/>
      <c r="E25" s="51"/>
      <c r="F25" s="52"/>
      <c r="G25" s="64">
        <f>G26+G28+G27</f>
        <v>63.8</v>
      </c>
      <c r="H25" s="42"/>
      <c r="I25" s="42"/>
      <c r="J25" s="53"/>
      <c r="K25" s="53"/>
      <c r="L25" s="53"/>
      <c r="M25" s="80"/>
      <c r="N25" s="80"/>
      <c r="O25" s="80"/>
      <c r="P25" s="80"/>
      <c r="Q25" s="80"/>
      <c r="R25" s="80"/>
      <c r="S25" s="80"/>
      <c r="T25" s="80"/>
      <c r="U25" s="80"/>
      <c r="V25" s="80"/>
      <c r="W25" s="80"/>
      <c r="X25" s="80"/>
      <c r="Y25" s="87"/>
      <c r="Z25" s="87"/>
      <c r="AA25" s="87"/>
      <c r="AB25" s="87"/>
      <c r="AC25" s="87"/>
      <c r="AD25" s="87"/>
      <c r="AE25" s="87"/>
      <c r="AF25" s="87"/>
      <c r="AG25" s="87"/>
      <c r="AH25" s="87"/>
      <c r="AI25" s="87"/>
      <c r="AJ25" s="87"/>
      <c r="AK25" s="87"/>
      <c r="AL25" s="87"/>
    </row>
    <row r="26" s="10" customFormat="1" ht="194" customHeight="1" spans="1:38">
      <c r="A26" s="47">
        <v>8</v>
      </c>
      <c r="B26" s="53" t="s">
        <v>70</v>
      </c>
      <c r="C26" s="53" t="s">
        <v>21</v>
      </c>
      <c r="D26" s="53" t="s">
        <v>22</v>
      </c>
      <c r="E26" s="65"/>
      <c r="F26" s="42" t="s">
        <v>71</v>
      </c>
      <c r="G26" s="62">
        <v>12</v>
      </c>
      <c r="H26" s="42" t="s">
        <v>72</v>
      </c>
      <c r="I26" s="42" t="s">
        <v>73</v>
      </c>
      <c r="J26" s="53" t="s">
        <v>67</v>
      </c>
      <c r="K26" s="53" t="s">
        <v>74</v>
      </c>
      <c r="L26" s="65"/>
      <c r="M26" s="80"/>
      <c r="N26" s="80"/>
      <c r="O26" s="80"/>
      <c r="P26" s="80"/>
      <c r="Q26" s="80"/>
      <c r="R26" s="80"/>
      <c r="S26" s="80"/>
      <c r="T26" s="80"/>
      <c r="U26" s="80"/>
      <c r="V26" s="80"/>
      <c r="W26" s="80"/>
      <c r="X26" s="80"/>
      <c r="Y26" s="88"/>
      <c r="Z26" s="88"/>
      <c r="AA26" s="88"/>
      <c r="AB26" s="88"/>
      <c r="AC26" s="88"/>
      <c r="AD26" s="88"/>
      <c r="AE26" s="88"/>
      <c r="AF26" s="88"/>
      <c r="AG26" s="88"/>
      <c r="AH26" s="88"/>
      <c r="AI26" s="88"/>
      <c r="AJ26" s="88"/>
      <c r="AK26" s="88"/>
      <c r="AL26" s="88"/>
    </row>
    <row r="27" s="11" customFormat="1" ht="110" customHeight="1" spans="1:40">
      <c r="A27" s="47">
        <v>9</v>
      </c>
      <c r="B27" s="55" t="s">
        <v>75</v>
      </c>
      <c r="C27" s="55" t="s">
        <v>21</v>
      </c>
      <c r="D27" s="55" t="s">
        <v>22</v>
      </c>
      <c r="E27" s="55" t="s">
        <v>38</v>
      </c>
      <c r="F27" s="56" t="s">
        <v>76</v>
      </c>
      <c r="G27" s="66">
        <v>46.8</v>
      </c>
      <c r="H27" s="56" t="s">
        <v>77</v>
      </c>
      <c r="I27" s="56" t="s">
        <v>78</v>
      </c>
      <c r="J27" s="55" t="s">
        <v>67</v>
      </c>
      <c r="K27" s="55" t="s">
        <v>74</v>
      </c>
      <c r="L27" s="81"/>
      <c r="O27" s="78"/>
      <c r="P27" s="78"/>
      <c r="Q27" s="78"/>
      <c r="R27" s="78"/>
      <c r="S27" s="78"/>
      <c r="T27" s="78"/>
      <c r="U27" s="78"/>
      <c r="V27" s="78"/>
      <c r="W27" s="78"/>
      <c r="X27" s="78"/>
      <c r="Y27" s="78"/>
      <c r="Z27" s="78"/>
      <c r="AA27" s="86"/>
      <c r="AB27" s="86"/>
      <c r="AC27" s="86"/>
      <c r="AD27" s="86"/>
      <c r="AE27" s="86"/>
      <c r="AF27" s="86"/>
      <c r="AG27" s="86"/>
      <c r="AH27" s="86"/>
      <c r="AI27" s="86"/>
      <c r="AJ27" s="86"/>
      <c r="AK27" s="86"/>
      <c r="AL27" s="86"/>
      <c r="AM27" s="86"/>
      <c r="AN27" s="86"/>
    </row>
    <row r="28" s="9" customFormat="1" ht="124" customHeight="1" spans="1:38">
      <c r="A28" s="47">
        <v>10</v>
      </c>
      <c r="B28" s="53" t="s">
        <v>79</v>
      </c>
      <c r="C28" s="55" t="s">
        <v>21</v>
      </c>
      <c r="D28" s="55" t="s">
        <v>22</v>
      </c>
      <c r="E28" s="53" t="s">
        <v>80</v>
      </c>
      <c r="F28" s="42" t="s">
        <v>81</v>
      </c>
      <c r="G28" s="62">
        <v>5</v>
      </c>
      <c r="H28" s="42" t="s">
        <v>82</v>
      </c>
      <c r="I28" s="42" t="s">
        <v>82</v>
      </c>
      <c r="J28" s="53" t="s">
        <v>67</v>
      </c>
      <c r="K28" s="53" t="s">
        <v>83</v>
      </c>
      <c r="L28" s="53"/>
      <c r="M28" s="80"/>
      <c r="N28" s="80"/>
      <c r="O28" s="80"/>
      <c r="P28" s="80"/>
      <c r="Q28" s="80"/>
      <c r="R28" s="80"/>
      <c r="S28" s="80"/>
      <c r="T28" s="80"/>
      <c r="U28" s="80"/>
      <c r="V28" s="80"/>
      <c r="W28" s="80"/>
      <c r="X28" s="80"/>
      <c r="Y28" s="87"/>
      <c r="Z28" s="87"/>
      <c r="AA28" s="87"/>
      <c r="AB28" s="87"/>
      <c r="AC28" s="87"/>
      <c r="AD28" s="87"/>
      <c r="AE28" s="87"/>
      <c r="AF28" s="87"/>
      <c r="AG28" s="87"/>
      <c r="AH28" s="87"/>
      <c r="AI28" s="87"/>
      <c r="AJ28" s="87"/>
      <c r="AK28" s="87"/>
      <c r="AL28" s="87"/>
    </row>
    <row r="29" s="8" customFormat="1" ht="43" customHeight="1" spans="1:38">
      <c r="A29" s="50" t="s">
        <v>84</v>
      </c>
      <c r="B29" s="51"/>
      <c r="C29" s="51"/>
      <c r="D29" s="51"/>
      <c r="E29" s="51"/>
      <c r="F29" s="52"/>
      <c r="G29" s="64">
        <f>G30</f>
        <v>24.2</v>
      </c>
      <c r="H29" s="42"/>
      <c r="I29" s="42"/>
      <c r="J29" s="53"/>
      <c r="K29" s="53"/>
      <c r="L29" s="79"/>
      <c r="M29" s="9"/>
      <c r="N29" s="9"/>
      <c r="O29" s="9"/>
      <c r="P29" s="9"/>
      <c r="Q29" s="9"/>
      <c r="R29" s="9"/>
      <c r="S29" s="9"/>
      <c r="T29" s="9"/>
      <c r="U29" s="9"/>
      <c r="V29" s="9"/>
      <c r="W29" s="9"/>
      <c r="X29" s="9"/>
      <c r="Y29" s="87"/>
      <c r="Z29" s="87"/>
      <c r="AA29" s="87"/>
      <c r="AB29" s="87"/>
      <c r="AC29" s="87"/>
      <c r="AD29" s="87"/>
      <c r="AE29" s="87"/>
      <c r="AF29" s="87"/>
      <c r="AG29" s="87"/>
      <c r="AH29" s="87"/>
      <c r="AI29" s="87"/>
      <c r="AJ29" s="87"/>
      <c r="AK29" s="87"/>
      <c r="AL29" s="87"/>
    </row>
    <row r="30" s="9" customFormat="1" ht="115" customHeight="1" spans="1:38">
      <c r="A30" s="47">
        <v>11</v>
      </c>
      <c r="B30" s="53" t="s">
        <v>85</v>
      </c>
      <c r="C30" s="53" t="s">
        <v>21</v>
      </c>
      <c r="D30" s="53" t="s">
        <v>22</v>
      </c>
      <c r="E30" s="53" t="s">
        <v>86</v>
      </c>
      <c r="F30" s="42" t="s">
        <v>87</v>
      </c>
      <c r="G30" s="67">
        <v>24.2</v>
      </c>
      <c r="H30" s="42" t="s">
        <v>88</v>
      </c>
      <c r="I30" s="42" t="s">
        <v>88</v>
      </c>
      <c r="J30" s="53" t="s">
        <v>67</v>
      </c>
      <c r="K30" s="53" t="s">
        <v>89</v>
      </c>
      <c r="L30" s="53"/>
      <c r="M30" s="80"/>
      <c r="N30" s="80"/>
      <c r="O30" s="80"/>
      <c r="P30" s="80"/>
      <c r="Q30" s="80"/>
      <c r="R30" s="80"/>
      <c r="S30" s="80"/>
      <c r="T30" s="80"/>
      <c r="U30" s="80"/>
      <c r="V30" s="80"/>
      <c r="W30" s="80"/>
      <c r="X30" s="80"/>
      <c r="Y30" s="87"/>
      <c r="Z30" s="87"/>
      <c r="AA30" s="87"/>
      <c r="AB30" s="87"/>
      <c r="AC30" s="87"/>
      <c r="AD30" s="87"/>
      <c r="AE30" s="87"/>
      <c r="AF30" s="87"/>
      <c r="AG30" s="87"/>
      <c r="AH30" s="87"/>
      <c r="AI30" s="87"/>
      <c r="AJ30" s="87"/>
      <c r="AK30" s="87"/>
      <c r="AL30" s="87"/>
    </row>
    <row r="31" s="6" customFormat="1" ht="45" customHeight="1" spans="1:22">
      <c r="A31" s="68" t="s">
        <v>90</v>
      </c>
      <c r="B31" s="68"/>
      <c r="C31" s="68"/>
      <c r="D31" s="68"/>
      <c r="E31" s="68"/>
      <c r="F31" s="68"/>
      <c r="G31" s="32">
        <v>57</v>
      </c>
      <c r="H31" s="69"/>
      <c r="I31" s="69"/>
      <c r="J31" s="53"/>
      <c r="K31" s="53"/>
      <c r="L31" s="26"/>
      <c r="M31" s="4"/>
      <c r="N31" s="4"/>
      <c r="O31" s="4"/>
      <c r="R31" s="4"/>
      <c r="S31" s="4"/>
      <c r="T31" s="4"/>
      <c r="U31" s="4"/>
      <c r="V31" s="4"/>
    </row>
    <row r="32" s="12" customFormat="1" ht="91" customHeight="1" spans="1:38">
      <c r="A32" s="70">
        <v>12</v>
      </c>
      <c r="B32" s="42" t="s">
        <v>91</v>
      </c>
      <c r="C32" s="42"/>
      <c r="D32" s="42" t="s">
        <v>22</v>
      </c>
      <c r="E32" s="42"/>
      <c r="F32" s="42" t="s">
        <v>92</v>
      </c>
      <c r="G32" s="53">
        <v>57</v>
      </c>
      <c r="H32" s="42" t="s">
        <v>93</v>
      </c>
      <c r="I32" s="42" t="s">
        <v>93</v>
      </c>
      <c r="J32" s="53" t="s">
        <v>38</v>
      </c>
      <c r="K32" s="53" t="s">
        <v>38</v>
      </c>
      <c r="L32" s="82"/>
      <c r="M32" s="83"/>
      <c r="N32" s="83"/>
      <c r="O32" s="83"/>
      <c r="P32" s="83"/>
      <c r="Q32" s="83"/>
      <c r="R32" s="83"/>
      <c r="S32" s="83"/>
      <c r="T32" s="83"/>
      <c r="U32" s="83"/>
      <c r="V32" s="83"/>
      <c r="W32" s="83"/>
      <c r="X32" s="83"/>
      <c r="Y32" s="89"/>
      <c r="Z32" s="89"/>
      <c r="AA32" s="89"/>
      <c r="AB32" s="89"/>
      <c r="AC32" s="89"/>
      <c r="AD32" s="89"/>
      <c r="AE32" s="89"/>
      <c r="AF32" s="89"/>
      <c r="AG32" s="89"/>
      <c r="AH32" s="89"/>
      <c r="AI32" s="89"/>
      <c r="AJ32" s="89"/>
      <c r="AK32" s="89"/>
      <c r="AL32" s="89"/>
    </row>
  </sheetData>
  <autoFilter xmlns:etc="http://www.wps.cn/officeDocument/2017/etCustomData" ref="A1:L32" etc:filterBottomFollowUsedRange="0">
    <extLst/>
  </autoFilter>
  <mergeCells count="27">
    <mergeCell ref="A2:L2"/>
    <mergeCell ref="H3:I3"/>
    <mergeCell ref="A8:F8"/>
    <mergeCell ref="A9:F9"/>
    <mergeCell ref="B10:F10"/>
    <mergeCell ref="A11:G11"/>
    <mergeCell ref="B14:F14"/>
    <mergeCell ref="A15:F15"/>
    <mergeCell ref="A18:F18"/>
    <mergeCell ref="A19:F19"/>
    <mergeCell ref="A21:F21"/>
    <mergeCell ref="A23:F23"/>
    <mergeCell ref="A25:F25"/>
    <mergeCell ref="A29:F29"/>
    <mergeCell ref="A31:F31"/>
    <mergeCell ref="A3:A7"/>
    <mergeCell ref="B3:B7"/>
    <mergeCell ref="C3:C7"/>
    <mergeCell ref="D3:D7"/>
    <mergeCell ref="E3:E7"/>
    <mergeCell ref="F3:F7"/>
    <mergeCell ref="G3:G7"/>
    <mergeCell ref="H4:H7"/>
    <mergeCell ref="I4:I7"/>
    <mergeCell ref="J3:J7"/>
    <mergeCell ref="K3:K7"/>
    <mergeCell ref="L3:L7"/>
  </mergeCells>
  <printOptions horizontalCentered="1" verticalCentered="1"/>
  <pageMargins left="0.700694444444445" right="0.700694444444445" top="0.751388888888889" bottom="0.751388888888889" header="0.298611111111111" footer="0.298611111111111"/>
  <pageSetup paperSize="8" scale="54"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3620（8.31）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安   桥</cp:lastModifiedBy>
  <dcterms:created xsi:type="dcterms:W3CDTF">2006-09-15T16:00:00Z</dcterms:created>
  <dcterms:modified xsi:type="dcterms:W3CDTF">2024-10-25T09:06:34Z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322CC140A2DB49DFAF850204FB85718F_13</vt:lpwstr>
  </property>
  <property fmtid="{D5CDD505-2E9C-101B-9397-08002B2CF9AE}" pid="3" name="KSOProductBuildVer">
    <vt:lpwstr>2052-12.1.0.18608</vt:lpwstr>
  </property>
</Properties>
</file>